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0" yWindow="490" windowWidth="18890" windowHeight="6730"/>
  </bookViews>
  <sheets>
    <sheet name="ΑΝΑΠΡΟΣΑΡΜΟΣΜΕΝΟΣ" sheetId="1" r:id="rId1"/>
  </sheets>
  <calcPr calcId="124519"/>
</workbook>
</file>

<file path=xl/calcChain.xml><?xml version="1.0" encoding="utf-8"?>
<calcChain xmlns="http://schemas.openxmlformats.org/spreadsheetml/2006/main">
  <c r="BD5" i="1"/>
  <c r="BH5"/>
  <c r="BC5" s="1"/>
  <c r="BB5" s="1"/>
  <c r="AM5"/>
  <c r="AL5" s="1"/>
  <c r="AE5"/>
  <c r="L5"/>
  <c r="V5"/>
  <c r="K5" l="1"/>
  <c r="J5" s="1"/>
</calcChain>
</file>

<file path=xl/sharedStrings.xml><?xml version="1.0" encoding="utf-8"?>
<sst xmlns="http://schemas.openxmlformats.org/spreadsheetml/2006/main" count="138" uniqueCount="138">
  <si>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</si>
  <si>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</si>
  <si>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</si>
  <si>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</si>
  <si>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</si>
  <si>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</si>
  <si>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</si>
  <si>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</si>
  <si>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</si>
  <si>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</si>
  <si>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</si>
  <si>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</si>
  <si>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</si>
  <si>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</si>
  <si>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</si>
  <si>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</si>
  <si>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</si>
  <si>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</si>
  <si>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</si>
  <si>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</si>
  <si>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</si>
  <si>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</si>
  <si>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</si>
  <si>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</si>
  <si>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</si>
  <si>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</si>
  <si>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</si>
  <si>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</si>
  <si>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</si>
  <si>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</si>
  <si>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</si>
  <si>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</si>
  <si>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</si>
  <si>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</si>
  <si>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</si>
  <si>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</si>
  <si>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</si>
  <si>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</si>
  <si>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</si>
  <si>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</si>
  <si>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</si>
  <si>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</si>
  <si>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</si>
  <si>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</si>
  <si>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</si>
  <si>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</si>
  <si>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</si>
  <si>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</si>
  <si>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</si>
  <si>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</si>
  <si>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</si>
  <si>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</si>
  <si>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</si>
  <si>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</si>
  <si>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</si>
  <si>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</si>
  <si>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</si>
  <si>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</si>
  <si>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</si>
  <si>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</si>
  <si>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</si>
  <si>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</si>
  <si>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</si>
  <si>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</si>
  <si>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</si>
  <si>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</si>
  <si>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</si>
  <si>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</si>
  <si>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Προσωπικότητας - Γενικής Συγκρότησης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</si>
  <si>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</si>
  <si>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</si>
  <si>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</si>
  <si>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</si>
  <si>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</si>
  <si>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</si>
  <si>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</si>
  <si>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</si>
  <si>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</si>
  <si>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</si>
  <si>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</si>
  <si>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</si>
  <si>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</si>
  <si>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</si>
  <si>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</si>
  <si>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</si>
  <si>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</si>
  <si>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</si>
  <si>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</si>
  <si>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</si>
  <si>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</si>
  <si>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</si>
  <si>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</si>
  <si>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</si>
  <si>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</si>
  <si>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</si>
  <si>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</si>
  <si>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</si>
  <si>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</si>
  <si>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</si>
  <si>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</si>
  <si>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</si>
  <si>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</si>
  <si>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</si>
  <si>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</si>
  <si>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</si>
  <si>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</si>
  <si>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</si>
  <si>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</si>
  <si>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</si>
  <si>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</si>
  <si>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</si>
  <si>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</si>
  <si>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</si>
  <si>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</si>
  <si>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</si>
  <si>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</si>
  <si>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</si>
  <si>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</si>
  <si>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</si>
  <si>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</si>
  <si>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</si>
  <si>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</si>
  <si>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</si>
  <si>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</si>
  <si>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</si>
  <si>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</si>
  <si>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</si>
  <si>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</si>
  <si>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</si>
  <si>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</si>
  <si>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</si>
  <si>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</si>
  <si>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/>
  </si>
  <si>
    <t>ΟΝΟΜΑΤΕΠΩΝΥΜΟ ΥΠΟΨΗΦΙΟΥ</t>
  </si>
  <si>
    <t>ΚΛΑΔΟΣ</t>
  </si>
  <si>
    <t>8112/2-10-2025</t>
  </si>
  <si>
    <t>ΝΤΟΥΚΑ ΓΕΩΡΓΙΑ</t>
  </si>
  <si>
    <t>ΠΕ 70.ΕΑΕ</t>
  </si>
</sst>
</file>

<file path=xl/styles.xml><?xml version="1.0" encoding="utf-8"?>
<styleSheet xmlns="http://schemas.openxmlformats.org/spreadsheetml/2006/main">
  <numFmts count="4">
    <numFmt numFmtId="164" formatCode="#"/>
    <numFmt numFmtId="165" formatCode="#,##0.0;;"/>
    <numFmt numFmtId="166" formatCode="#,##0.000;;"/>
    <numFmt numFmtId="167" formatCode="#,##0.0000;;"/>
  </numFmts>
  <fonts count="5">
    <font>
      <sz val="11"/>
      <name val="Calibri"/>
    </font>
    <font>
      <b/>
      <sz val="11"/>
      <name val="Calibri"/>
    </font>
    <font>
      <b/>
      <u/>
      <sz val="11"/>
      <name val="Calibri"/>
    </font>
    <font>
      <sz val="11"/>
      <name val="Calibri"/>
      <family val="2"/>
      <charset val="161"/>
    </font>
    <font>
      <b/>
      <sz val="1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 wrapText="1"/>
    </xf>
    <xf numFmtId="167" fontId="0" fillId="0" borderId="7" xfId="0" applyNumberFormat="1" applyFill="1" applyBorder="1" applyAlignment="1" applyProtection="1">
      <alignment horizontal="center"/>
    </xf>
    <xf numFmtId="166" fontId="0" fillId="0" borderId="7" xfId="0" applyNumberFormat="1" applyFill="1" applyBorder="1" applyAlignment="1" applyProtection="1">
      <alignment horizontal="center"/>
    </xf>
    <xf numFmtId="164" fontId="0" fillId="0" borderId="7" xfId="0" applyNumberFormat="1" applyFill="1" applyBorder="1" applyAlignment="1" applyProtection="1">
      <alignment horizontal="center"/>
    </xf>
    <xf numFmtId="165" fontId="0" fillId="0" borderId="7" xfId="0" applyNumberFormat="1" applyFill="1" applyBorder="1" applyAlignment="1" applyProtection="1">
      <alignment horizontal="center"/>
    </xf>
    <xf numFmtId="2" fontId="0" fillId="0" borderId="7" xfId="0" applyNumberForma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5"/>
  <sheetViews>
    <sheetView tabSelected="1" topLeftCell="BI1" workbookViewId="0">
      <selection activeCell="BO4" sqref="BO4"/>
    </sheetView>
  </sheetViews>
  <sheetFormatPr defaultRowHeight="14.5"/>
  <cols>
    <col min="1" max="1" width="8" customWidth="1"/>
    <col min="2" max="2" width="17" customWidth="1"/>
    <col min="3" max="3" width="12.36328125" customWidth="1"/>
    <col min="4" max="4" width="13.54296875" hidden="1" customWidth="1"/>
    <col min="5" max="6" width="25" hidden="1" customWidth="1"/>
    <col min="7" max="7" width="20.54296875" hidden="1" customWidth="1"/>
    <col min="8" max="9" width="20.54296875" customWidth="1"/>
    <col min="10" max="12" width="25" customWidth="1"/>
    <col min="13" max="21" width="17" customWidth="1"/>
    <col min="22" max="22" width="25" customWidth="1"/>
    <col min="23" max="23" width="17" customWidth="1"/>
    <col min="24" max="24" width="19.08984375" customWidth="1"/>
    <col min="25" max="30" width="17" customWidth="1"/>
    <col min="31" max="31" width="25" customWidth="1"/>
    <col min="32" max="37" width="17" customWidth="1"/>
    <col min="38" max="39" width="25" customWidth="1"/>
    <col min="40" max="49" width="17" customWidth="1"/>
    <col min="50" max="50" width="25" customWidth="1"/>
    <col min="51" max="52" width="17" customWidth="1"/>
    <col min="53" max="56" width="25" customWidth="1"/>
    <col min="57" max="58" width="17" customWidth="1"/>
    <col min="59" max="60" width="25" customWidth="1"/>
    <col min="61" max="62" width="17" customWidth="1"/>
    <col min="63" max="64" width="25" customWidth="1"/>
    <col min="65" max="65" width="17" customWidth="1"/>
    <col min="66" max="66" width="20" customWidth="1"/>
    <col min="67" max="67" width="30" customWidth="1"/>
    <col min="68" max="68" width="20" customWidth="1"/>
    <col min="69" max="70" width="17" customWidth="1"/>
    <col min="71" max="71" width="25" customWidth="1"/>
  </cols>
  <sheetData>
    <row r="1" spans="1:71" ht="129.9" customHeight="1" thickBot="1">
      <c r="A1" s="20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8" t="s">
        <v>133</v>
      </c>
      <c r="I1" s="28" t="s">
        <v>134</v>
      </c>
      <c r="J1" s="22" t="s">
        <v>7</v>
      </c>
      <c r="K1" s="24" t="s">
        <v>8</v>
      </c>
      <c r="L1" s="26" t="s">
        <v>9</v>
      </c>
      <c r="M1" s="33" t="s">
        <v>10</v>
      </c>
      <c r="N1" s="33" t="s">
        <v>11</v>
      </c>
      <c r="O1" s="33" t="s">
        <v>12</v>
      </c>
      <c r="P1" s="33" t="s">
        <v>13</v>
      </c>
      <c r="Q1" s="33" t="s">
        <v>14</v>
      </c>
      <c r="R1" s="33" t="s">
        <v>15</v>
      </c>
      <c r="S1" s="33" t="s">
        <v>16</v>
      </c>
      <c r="T1" s="33" t="s">
        <v>17</v>
      </c>
      <c r="U1" s="33" t="s">
        <v>18</v>
      </c>
      <c r="V1" s="26" t="s">
        <v>19</v>
      </c>
      <c r="W1" s="33" t="s">
        <v>20</v>
      </c>
      <c r="X1" s="33" t="s">
        <v>21</v>
      </c>
      <c r="Y1" s="33" t="s">
        <v>22</v>
      </c>
      <c r="Z1" s="33" t="s">
        <v>23</v>
      </c>
      <c r="AA1" s="33" t="s">
        <v>24</v>
      </c>
      <c r="AB1" s="33" t="s">
        <v>25</v>
      </c>
      <c r="AC1" s="33" t="s">
        <v>26</v>
      </c>
      <c r="AD1" s="33" t="s">
        <v>27</v>
      </c>
      <c r="AE1" s="26" t="s">
        <v>28</v>
      </c>
      <c r="AF1" s="33" t="s">
        <v>29</v>
      </c>
      <c r="AG1" s="33" t="s">
        <v>30</v>
      </c>
      <c r="AH1" s="33" t="s">
        <v>31</v>
      </c>
      <c r="AI1" s="33" t="s">
        <v>32</v>
      </c>
      <c r="AJ1" s="33" t="s">
        <v>33</v>
      </c>
      <c r="AK1" s="33" t="s">
        <v>34</v>
      </c>
      <c r="AL1" s="26" t="s">
        <v>35</v>
      </c>
      <c r="AM1" s="22" t="s">
        <v>36</v>
      </c>
      <c r="AN1" s="33" t="s">
        <v>37</v>
      </c>
      <c r="AO1" s="33" t="s">
        <v>38</v>
      </c>
      <c r="AP1" s="33" t="s">
        <v>39</v>
      </c>
      <c r="AQ1" s="33" t="s">
        <v>40</v>
      </c>
      <c r="AR1" s="33" t="s">
        <v>41</v>
      </c>
      <c r="AS1" s="33" t="s">
        <v>42</v>
      </c>
      <c r="AT1" s="33" t="s">
        <v>43</v>
      </c>
      <c r="AU1" s="33" t="s">
        <v>44</v>
      </c>
      <c r="AV1" s="33" t="s">
        <v>45</v>
      </c>
      <c r="AW1" s="33" t="s">
        <v>46</v>
      </c>
      <c r="AX1" s="22" t="s">
        <v>47</v>
      </c>
      <c r="AY1" s="33" t="s">
        <v>48</v>
      </c>
      <c r="AZ1" s="33" t="s">
        <v>49</v>
      </c>
      <c r="BA1" s="26" t="s">
        <v>50</v>
      </c>
      <c r="BB1" s="24" t="s">
        <v>51</v>
      </c>
      <c r="BC1" s="35" t="s">
        <v>52</v>
      </c>
      <c r="BD1" s="36" t="s">
        <v>53</v>
      </c>
      <c r="BE1" s="33" t="s">
        <v>54</v>
      </c>
      <c r="BF1" s="33" t="s">
        <v>55</v>
      </c>
      <c r="BG1" s="36" t="s">
        <v>56</v>
      </c>
      <c r="BH1" s="36" t="s">
        <v>57</v>
      </c>
      <c r="BI1" s="33" t="s">
        <v>58</v>
      </c>
      <c r="BJ1" s="33" t="s">
        <v>59</v>
      </c>
      <c r="BK1" s="26" t="s">
        <v>60</v>
      </c>
      <c r="BL1" s="26" t="s">
        <v>61</v>
      </c>
      <c r="BM1" s="33" t="s">
        <v>62</v>
      </c>
      <c r="BN1" s="33" t="s">
        <v>63</v>
      </c>
      <c r="BO1" s="7" t="s">
        <v>64</v>
      </c>
      <c r="BP1" s="7" t="s">
        <v>65</v>
      </c>
      <c r="BQ1" s="33" t="s">
        <v>66</v>
      </c>
      <c r="BR1" s="33" t="s">
        <v>67</v>
      </c>
      <c r="BS1" s="38" t="s">
        <v>68</v>
      </c>
    </row>
    <row r="2" spans="1:71" ht="38.15" customHeight="1" thickBot="1">
      <c r="A2" s="20"/>
      <c r="B2" s="20"/>
      <c r="C2" s="20"/>
      <c r="D2" s="20"/>
      <c r="E2" s="20"/>
      <c r="F2" s="20"/>
      <c r="G2" s="20"/>
      <c r="H2" s="29"/>
      <c r="I2" s="31"/>
      <c r="J2" s="23"/>
      <c r="K2" s="25"/>
      <c r="L2" s="27"/>
      <c r="M2" s="34"/>
      <c r="N2" s="34"/>
      <c r="O2" s="34"/>
      <c r="P2" s="34"/>
      <c r="Q2" s="34"/>
      <c r="R2" s="34"/>
      <c r="S2" s="34"/>
      <c r="T2" s="34"/>
      <c r="U2" s="34"/>
      <c r="V2" s="27"/>
      <c r="W2" s="34"/>
      <c r="X2" s="34"/>
      <c r="Y2" s="34"/>
      <c r="Z2" s="34"/>
      <c r="AA2" s="34"/>
      <c r="AB2" s="34"/>
      <c r="AC2" s="34"/>
      <c r="AD2" s="34"/>
      <c r="AE2" s="27"/>
      <c r="AF2" s="34"/>
      <c r="AG2" s="34"/>
      <c r="AH2" s="34"/>
      <c r="AI2" s="34"/>
      <c r="AJ2" s="34"/>
      <c r="AK2" s="34"/>
      <c r="AL2" s="27"/>
      <c r="AM2" s="23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23"/>
      <c r="AY2" s="34"/>
      <c r="AZ2" s="34"/>
      <c r="BA2" s="27"/>
      <c r="BB2" s="25"/>
      <c r="BC2" s="27"/>
      <c r="BD2" s="37"/>
      <c r="BE2" s="34"/>
      <c r="BF2" s="34"/>
      <c r="BG2" s="37"/>
      <c r="BH2" s="37"/>
      <c r="BI2" s="34"/>
      <c r="BJ2" s="34"/>
      <c r="BK2" s="27"/>
      <c r="BL2" s="27"/>
      <c r="BM2" s="34"/>
      <c r="BN2" s="34"/>
      <c r="BO2" s="33" t="s">
        <v>69</v>
      </c>
      <c r="BP2" s="34"/>
      <c r="BQ2" s="34"/>
      <c r="BR2" s="34"/>
      <c r="BS2" s="39"/>
    </row>
    <row r="3" spans="1:71" ht="42" customHeight="1" thickBot="1">
      <c r="A3" s="20"/>
      <c r="B3" s="20"/>
      <c r="C3" s="20"/>
      <c r="D3" s="20"/>
      <c r="E3" s="20"/>
      <c r="F3" s="20"/>
      <c r="G3" s="20"/>
      <c r="H3" s="29"/>
      <c r="I3" s="31"/>
      <c r="J3" s="2" t="s">
        <v>70</v>
      </c>
      <c r="K3" s="3">
        <v>28</v>
      </c>
      <c r="L3" s="5">
        <v>13</v>
      </c>
      <c r="M3" s="7">
        <v>6</v>
      </c>
      <c r="N3" s="7">
        <v>5</v>
      </c>
      <c r="O3" s="7">
        <v>4</v>
      </c>
      <c r="P3" s="7">
        <v>3</v>
      </c>
      <c r="Q3" s="7">
        <v>2</v>
      </c>
      <c r="R3" s="7">
        <v>3</v>
      </c>
      <c r="S3" s="7">
        <v>2</v>
      </c>
      <c r="T3" s="7">
        <v>1</v>
      </c>
      <c r="U3" s="7">
        <v>1</v>
      </c>
      <c r="V3" s="5">
        <v>4</v>
      </c>
      <c r="W3" s="7">
        <v>1</v>
      </c>
      <c r="X3" s="7">
        <v>2</v>
      </c>
      <c r="Y3" s="7">
        <v>1</v>
      </c>
      <c r="Z3" s="7">
        <v>1</v>
      </c>
      <c r="AA3" s="7">
        <v>1</v>
      </c>
      <c r="AB3" s="7">
        <v>1</v>
      </c>
      <c r="AC3" s="7">
        <v>1</v>
      </c>
      <c r="AD3" s="7">
        <v>0.5</v>
      </c>
      <c r="AE3" s="5">
        <v>4</v>
      </c>
      <c r="AF3" s="7">
        <v>3</v>
      </c>
      <c r="AG3" s="7">
        <v>2</v>
      </c>
      <c r="AH3" s="7">
        <v>1</v>
      </c>
      <c r="AI3" s="7">
        <v>2</v>
      </c>
      <c r="AJ3" s="7">
        <v>1</v>
      </c>
      <c r="AK3" s="7">
        <v>0.5</v>
      </c>
      <c r="AL3" s="5">
        <v>5</v>
      </c>
      <c r="AM3" s="2">
        <v>3</v>
      </c>
      <c r="AN3" s="7"/>
      <c r="AO3" s="7"/>
      <c r="AP3" s="7"/>
      <c r="AQ3" s="7"/>
      <c r="AR3" s="7"/>
      <c r="AS3" s="7"/>
      <c r="AT3" s="7"/>
      <c r="AU3" s="7"/>
      <c r="AV3" s="7"/>
      <c r="AW3" s="7"/>
      <c r="AX3" s="2">
        <v>2</v>
      </c>
      <c r="AY3" s="7"/>
      <c r="AZ3" s="7"/>
      <c r="BA3" s="5">
        <v>2</v>
      </c>
      <c r="BB3" s="3">
        <v>27</v>
      </c>
      <c r="BC3" s="5">
        <v>13</v>
      </c>
      <c r="BD3" s="8">
        <v>9</v>
      </c>
      <c r="BE3" s="7"/>
      <c r="BF3" s="7"/>
      <c r="BG3" s="8">
        <v>5</v>
      </c>
      <c r="BH3" s="8">
        <v>4</v>
      </c>
      <c r="BI3" s="7">
        <v>2</v>
      </c>
      <c r="BJ3" s="7">
        <v>3</v>
      </c>
      <c r="BK3" s="5">
        <v>2</v>
      </c>
      <c r="BL3" s="5">
        <v>12</v>
      </c>
      <c r="BM3" s="7">
        <v>6</v>
      </c>
      <c r="BN3" s="7">
        <v>6</v>
      </c>
      <c r="BO3" s="7">
        <v>6</v>
      </c>
      <c r="BP3" s="7">
        <v>4</v>
      </c>
      <c r="BQ3" s="7">
        <v>3</v>
      </c>
      <c r="BR3" s="7">
        <v>2</v>
      </c>
      <c r="BS3" s="10">
        <v>20</v>
      </c>
    </row>
    <row r="4" spans="1:71" ht="90" customHeight="1" thickBot="1">
      <c r="A4" s="20"/>
      <c r="B4" s="20"/>
      <c r="C4" s="20"/>
      <c r="D4" s="20"/>
      <c r="E4" s="20"/>
      <c r="F4" s="20"/>
      <c r="G4" s="20"/>
      <c r="H4" s="30"/>
      <c r="I4" s="32"/>
      <c r="J4" s="1" t="s">
        <v>71</v>
      </c>
      <c r="K4" s="4" t="s">
        <v>72</v>
      </c>
      <c r="L4" s="6" t="s">
        <v>73</v>
      </c>
      <c r="M4" s="1" t="s">
        <v>74</v>
      </c>
      <c r="N4" s="1" t="s">
        <v>75</v>
      </c>
      <c r="O4" s="1" t="s">
        <v>76</v>
      </c>
      <c r="P4" s="1" t="s">
        <v>77</v>
      </c>
      <c r="Q4" s="1" t="s">
        <v>78</v>
      </c>
      <c r="R4" s="1" t="s">
        <v>79</v>
      </c>
      <c r="S4" s="1" t="s">
        <v>80</v>
      </c>
      <c r="T4" s="1" t="s">
        <v>81</v>
      </c>
      <c r="U4" s="1" t="s">
        <v>82</v>
      </c>
      <c r="V4" s="6" t="s">
        <v>83</v>
      </c>
      <c r="W4" s="1" t="s">
        <v>84</v>
      </c>
      <c r="X4" s="1" t="s">
        <v>85</v>
      </c>
      <c r="Y4" s="1" t="s">
        <v>86</v>
      </c>
      <c r="Z4" s="1" t="s">
        <v>87</v>
      </c>
      <c r="AA4" s="1" t="s">
        <v>88</v>
      </c>
      <c r="AB4" s="1" t="s">
        <v>89</v>
      </c>
      <c r="AC4" s="1" t="s">
        <v>90</v>
      </c>
      <c r="AD4" s="1" t="s">
        <v>91</v>
      </c>
      <c r="AE4" s="6" t="s">
        <v>92</v>
      </c>
      <c r="AF4" s="1" t="s">
        <v>93</v>
      </c>
      <c r="AG4" s="1" t="s">
        <v>94</v>
      </c>
      <c r="AH4" s="1" t="s">
        <v>95</v>
      </c>
      <c r="AI4" s="1" t="s">
        <v>96</v>
      </c>
      <c r="AJ4" s="1" t="s">
        <v>97</v>
      </c>
      <c r="AK4" s="1" t="s">
        <v>98</v>
      </c>
      <c r="AL4" s="6" t="s">
        <v>99</v>
      </c>
      <c r="AM4" s="1" t="s">
        <v>100</v>
      </c>
      <c r="AN4" s="1" t="s">
        <v>101</v>
      </c>
      <c r="AO4" s="1" t="s">
        <v>102</v>
      </c>
      <c r="AP4" s="1" t="s">
        <v>103</v>
      </c>
      <c r="AQ4" s="1" t="s">
        <v>104</v>
      </c>
      <c r="AR4" s="1" t="s">
        <v>105</v>
      </c>
      <c r="AS4" s="1" t="s">
        <v>106</v>
      </c>
      <c r="AT4" s="1" t="s">
        <v>107</v>
      </c>
      <c r="AU4" s="1" t="s">
        <v>108</v>
      </c>
      <c r="AV4" s="1" t="s">
        <v>109</v>
      </c>
      <c r="AW4" s="1" t="s">
        <v>110</v>
      </c>
      <c r="AX4" s="1" t="s">
        <v>111</v>
      </c>
      <c r="AY4" s="1" t="s">
        <v>112</v>
      </c>
      <c r="AZ4" s="1" t="s">
        <v>113</v>
      </c>
      <c r="BA4" s="6" t="s">
        <v>114</v>
      </c>
      <c r="BB4" s="4" t="s">
        <v>115</v>
      </c>
      <c r="BC4" s="6" t="s">
        <v>116</v>
      </c>
      <c r="BD4" s="9" t="s">
        <v>117</v>
      </c>
      <c r="BE4" s="1" t="s">
        <v>118</v>
      </c>
      <c r="BF4" s="1" t="s">
        <v>119</v>
      </c>
      <c r="BG4" s="9" t="s">
        <v>120</v>
      </c>
      <c r="BH4" s="9" t="s">
        <v>121</v>
      </c>
      <c r="BI4" s="1" t="s">
        <v>122</v>
      </c>
      <c r="BJ4" s="1" t="s">
        <v>123</v>
      </c>
      <c r="BK4" s="6" t="s">
        <v>124</v>
      </c>
      <c r="BL4" s="6" t="s">
        <v>125</v>
      </c>
      <c r="BM4" s="1" t="s">
        <v>126</v>
      </c>
      <c r="BN4" s="1" t="s">
        <v>127</v>
      </c>
      <c r="BO4" s="1" t="s">
        <v>128</v>
      </c>
      <c r="BP4" s="1" t="s">
        <v>129</v>
      </c>
      <c r="BQ4" s="1" t="s">
        <v>130</v>
      </c>
      <c r="BR4" s="1" t="s">
        <v>131</v>
      </c>
      <c r="BS4" s="11" t="s">
        <v>132</v>
      </c>
    </row>
    <row r="5" spans="1:71" s="12" customFormat="1" ht="15" thickBot="1">
      <c r="A5" s="13">
        <v>1</v>
      </c>
      <c r="B5" s="13" t="s">
        <v>135</v>
      </c>
      <c r="C5" s="13">
        <v>571381</v>
      </c>
      <c r="D5" s="13"/>
      <c r="E5" s="13"/>
      <c r="F5" s="13"/>
      <c r="G5" s="13"/>
      <c r="H5" s="14" t="s">
        <v>136</v>
      </c>
      <c r="I5" s="13" t="s">
        <v>137</v>
      </c>
      <c r="J5" s="15">
        <f t="shared" ref="J5" si="0">K5+BB5+BS5</f>
        <v>16</v>
      </c>
      <c r="K5" s="16">
        <f t="shared" ref="K5" si="1">MIN(L5+V5+AE5+AL5+BA5,$K$3)</f>
        <v>2</v>
      </c>
      <c r="L5" s="17">
        <f t="shared" ref="L5" si="2">MIN(SUM(M5:U5),$L$3)</f>
        <v>0</v>
      </c>
      <c r="M5" s="13"/>
      <c r="N5" s="13"/>
      <c r="O5" s="13"/>
      <c r="P5" s="13"/>
      <c r="Q5" s="13"/>
      <c r="R5" s="13"/>
      <c r="S5" s="13"/>
      <c r="T5" s="13"/>
      <c r="U5" s="13"/>
      <c r="V5" s="18">
        <f t="shared" ref="V5" si="3">MIN(SUM(W5:AD5),$V$3)</f>
        <v>2</v>
      </c>
      <c r="W5" s="13"/>
      <c r="X5" s="19">
        <v>1</v>
      </c>
      <c r="Y5" s="13">
        <v>1</v>
      </c>
      <c r="Z5" s="13"/>
      <c r="AA5" s="13"/>
      <c r="AB5" s="13"/>
      <c r="AC5" s="13"/>
      <c r="AD5" s="13"/>
      <c r="AE5" s="18">
        <f t="shared" ref="AE5" si="4">MIN(SUM(AF5:AK5),$AE$3)</f>
        <v>0</v>
      </c>
      <c r="AF5" s="13"/>
      <c r="AG5" s="13"/>
      <c r="AH5" s="13"/>
      <c r="AI5" s="13"/>
      <c r="AJ5" s="13"/>
      <c r="AK5" s="13"/>
      <c r="AL5" s="16">
        <f t="shared" ref="AL5" si="5">MIN(AM5+AX5,$AL$3)</f>
        <v>0</v>
      </c>
      <c r="AM5" s="16">
        <f t="shared" ref="AM5" si="6">MIN(SUM(AN5:AW5),$AM$3)</f>
        <v>0</v>
      </c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5">
        <f t="shared" ref="BB5" si="7">MIN(BC5+BK5+BL5,$BB$3)</f>
        <v>14</v>
      </c>
      <c r="BC5" s="16">
        <f t="shared" ref="BC5" si="8">MIN(BD5+BG5+BH5,$BC$3)</f>
        <v>11</v>
      </c>
      <c r="BD5" s="16">
        <f t="shared" ref="BD5" si="9">MIN(SUM(BE5:BF5),$BD$3)</f>
        <v>9</v>
      </c>
      <c r="BE5" s="13">
        <v>27.25</v>
      </c>
      <c r="BF5" s="13"/>
      <c r="BG5" s="13"/>
      <c r="BH5" s="17">
        <f t="shared" ref="BH5" si="10">MIN(SUM(BI5:BJ5),$BH$3)</f>
        <v>2</v>
      </c>
      <c r="BI5" s="13">
        <v>2</v>
      </c>
      <c r="BJ5" s="13"/>
      <c r="BK5" s="13"/>
      <c r="BL5" s="13">
        <v>3</v>
      </c>
      <c r="BM5" s="13"/>
      <c r="BN5" s="13"/>
      <c r="BO5" s="13">
        <v>1.5</v>
      </c>
      <c r="BP5" s="13">
        <v>1.5</v>
      </c>
      <c r="BQ5" s="13"/>
      <c r="BR5" s="13"/>
      <c r="BS5" s="13"/>
    </row>
  </sheetData>
  <mergeCells count="70">
    <mergeCell ref="BQ1:BQ2"/>
    <mergeCell ref="BR1:BR2"/>
    <mergeCell ref="BS1:BS2"/>
    <mergeCell ref="BK1:BK2"/>
    <mergeCell ref="BL1:BL2"/>
    <mergeCell ref="BM1:BM2"/>
    <mergeCell ref="BN1:BN2"/>
    <mergeCell ref="BO2:BP2"/>
    <mergeCell ref="BF1:BF2"/>
    <mergeCell ref="BG1:BG2"/>
    <mergeCell ref="BH1:BH2"/>
    <mergeCell ref="BI1:BI2"/>
    <mergeCell ref="BJ1:BJ2"/>
    <mergeCell ref="BA1:BA2"/>
    <mergeCell ref="BB1:BB2"/>
    <mergeCell ref="BC1:BC2"/>
    <mergeCell ref="BD1:BD2"/>
    <mergeCell ref="BE1:BE2"/>
    <mergeCell ref="AV1:AV2"/>
    <mergeCell ref="AW1:AW2"/>
    <mergeCell ref="AX1:AX2"/>
    <mergeCell ref="AY1:AY2"/>
    <mergeCell ref="AZ1:AZ2"/>
    <mergeCell ref="AQ1:AQ2"/>
    <mergeCell ref="AR1:AR2"/>
    <mergeCell ref="AS1:AS2"/>
    <mergeCell ref="AT1:AT2"/>
    <mergeCell ref="AU1:AU2"/>
    <mergeCell ref="AL1:AL2"/>
    <mergeCell ref="AM1:AM2"/>
    <mergeCell ref="AN1:AN2"/>
    <mergeCell ref="AO1:AO2"/>
    <mergeCell ref="AP1:AP2"/>
    <mergeCell ref="AG1:AG2"/>
    <mergeCell ref="AH1:AH2"/>
    <mergeCell ref="AI1:AI2"/>
    <mergeCell ref="AJ1:AJ2"/>
    <mergeCell ref="AK1:AK2"/>
    <mergeCell ref="AB1:AB2"/>
    <mergeCell ref="AC1:AC2"/>
    <mergeCell ref="AD1:AD2"/>
    <mergeCell ref="AE1:AE2"/>
    <mergeCell ref="AF1:AF2"/>
    <mergeCell ref="W1:W2"/>
    <mergeCell ref="X1:X2"/>
    <mergeCell ref="Y1:Y2"/>
    <mergeCell ref="Z1:Z2"/>
    <mergeCell ref="AA1:AA2"/>
    <mergeCell ref="R1:R2"/>
    <mergeCell ref="S1:S2"/>
    <mergeCell ref="T1:T2"/>
    <mergeCell ref="U1:U2"/>
    <mergeCell ref="V1:V2"/>
    <mergeCell ref="M1:M2"/>
    <mergeCell ref="N1:N2"/>
    <mergeCell ref="O1:O2"/>
    <mergeCell ref="P1:P2"/>
    <mergeCell ref="Q1:Q2"/>
    <mergeCell ref="F1:F4"/>
    <mergeCell ref="G1:G4"/>
    <mergeCell ref="J1:J2"/>
    <mergeCell ref="K1:K2"/>
    <mergeCell ref="L1:L2"/>
    <mergeCell ref="H1:H4"/>
    <mergeCell ref="I1:I4"/>
    <mergeCell ref="A1:A4"/>
    <mergeCell ref="B1:B4"/>
    <mergeCell ref="C1:C4"/>
    <mergeCell ref="D1:D4"/>
    <mergeCell ref="E1:E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ΑΝΑΠΡΟΣΑΡΜΟΣΜΕΝΟΣ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2025-06-27T08:55:52Z</dcterms:created>
  <dcterms:modified xsi:type="dcterms:W3CDTF">2025-10-31T14:13:12Z</dcterms:modified>
</cp:coreProperties>
</file>