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480" windowHeight="7125" tabRatio="857" firstSheet="1" activeTab="1"/>
  </bookViews>
  <sheets>
    <sheet name="ΣΥΝΔΥΑΣΜΟΙ" sheetId="18" state="hidden" r:id="rId1"/>
    <sheet name="ΣΥΝΟΛΟ" sheetId="39" r:id="rId2"/>
    <sheet name="1. ΑΣΕ-ΠΑΜΕ" sheetId="1" r:id="rId3"/>
    <sheet name="2. ΑΕΕΕΚ" sheetId="19" r:id="rId4"/>
    <sheet name="3. AΡΠ" sheetId="30" r:id="rId5"/>
    <sheet name="4. ΔΑΚΕ" sheetId="31" r:id="rId6"/>
    <sheet name="5. ΔΗΣΥ" sheetId="32" r:id="rId7"/>
    <sheet name="6. ΔσΕ" sheetId="34" r:id="rId8"/>
    <sheet name="7. ΕΜΕ" sheetId="40" r:id="rId9"/>
    <sheet name="8. ΕΡΑ" sheetId="35" r:id="rId10"/>
    <sheet name="9. ΜΞΕ" sheetId="33" r:id="rId11"/>
    <sheet name="10. ΠΡΕ" sheetId="36" r:id="rId12"/>
    <sheet name="11. ΠΑΕ" sheetId="41" r:id="rId13"/>
    <sheet name="12. ΣτΚ" sheetId="42" r:id="rId14"/>
    <sheet name="13. ΧΕΚ-ΠΕ" sheetId="37" r:id="rId15"/>
  </sheets>
  <definedNames>
    <definedName name="_xlnm.Print_Area" localSheetId="2">'1. ΑΣΕ-ΠΑΜΕ'!$A:$P</definedName>
    <definedName name="_xlnm.Print_Area" localSheetId="11">'10. ΠΡΕ'!$A:$P</definedName>
    <definedName name="_xlnm.Print_Area" localSheetId="12">'11. ΠΑΕ'!$A:$P</definedName>
    <definedName name="_xlnm.Print_Area" localSheetId="13">'12. ΣτΚ'!$A:$P</definedName>
    <definedName name="_xlnm.Print_Area" localSheetId="14">'13. ΧΕΚ-ΠΕ'!$A:$P</definedName>
    <definedName name="_xlnm.Print_Area" localSheetId="3">'2. ΑΕΕΕΚ'!$A:$P</definedName>
    <definedName name="_xlnm.Print_Area" localSheetId="4">'3. AΡΠ'!$A:$P</definedName>
    <definedName name="_xlnm.Print_Area" localSheetId="5">'4. ΔΑΚΕ'!$A:$P</definedName>
    <definedName name="_xlnm.Print_Area" localSheetId="6">'5. ΔΗΣΥ'!$A:$P</definedName>
    <definedName name="_xlnm.Print_Area" localSheetId="7">'6. ΔσΕ'!$A:$P</definedName>
    <definedName name="_xlnm.Print_Area" localSheetId="8">'7. ΕΜΕ'!$A:$P</definedName>
    <definedName name="_xlnm.Print_Area" localSheetId="9">'8. ΕΡΑ'!$A:$P</definedName>
    <definedName name="_xlnm.Print_Area" localSheetId="10">'9. ΜΞΕ'!$A:$P</definedName>
    <definedName name="_xlnm.Print_Titles" localSheetId="2">'1. ΑΣΕ-ΠΑΜΕ'!$A:$C,'1. ΑΣΕ-ΠΑΜΕ'!$1:$2</definedName>
    <definedName name="_xlnm.Print_Titles" localSheetId="11">'10. ΠΡΕ'!$A:$C,'10. ΠΡΕ'!$1:$2</definedName>
    <definedName name="_xlnm.Print_Titles" localSheetId="12">'11. ΠΑΕ'!$A:$C,'11. ΠΑΕ'!$1:$2</definedName>
    <definedName name="_xlnm.Print_Titles" localSheetId="13">'12. ΣτΚ'!$A:$C,'12. ΣτΚ'!$1:$2</definedName>
    <definedName name="_xlnm.Print_Titles" localSheetId="14">'13. ΧΕΚ-ΠΕ'!$A:$C,'13. ΧΕΚ-ΠΕ'!$1:$2</definedName>
    <definedName name="_xlnm.Print_Titles" localSheetId="3">'2. ΑΕΕΕΚ'!$A:$C,'2. ΑΕΕΕΚ'!$1:$2</definedName>
    <definedName name="_xlnm.Print_Titles" localSheetId="4">'3. AΡΠ'!$A:$C,'3. AΡΠ'!$1:$2</definedName>
    <definedName name="_xlnm.Print_Titles" localSheetId="5">'4. ΔΑΚΕ'!$A:$C,'4. ΔΑΚΕ'!$1:$2</definedName>
    <definedName name="_xlnm.Print_Titles" localSheetId="6">'5. ΔΗΣΥ'!$A:$C,'5. ΔΗΣΥ'!$1:$2</definedName>
    <definedName name="_xlnm.Print_Titles" localSheetId="7">'6. ΔσΕ'!$A:$C,'6. ΔσΕ'!$1:$2</definedName>
    <definedName name="_xlnm.Print_Titles" localSheetId="8">'7. ΕΜΕ'!$A:$C,'7. ΕΜΕ'!$1:$2</definedName>
    <definedName name="_xlnm.Print_Titles" localSheetId="9">'8. ΕΡΑ'!$A:$C,'8. ΕΡΑ'!$1:$2</definedName>
    <definedName name="_xlnm.Print_Titles" localSheetId="10">'9. ΜΞΕ'!$A:$C,'9. ΜΞΕ'!$1:$2</definedName>
  </definedNames>
  <calcPr calcId="125725"/>
</workbook>
</file>

<file path=xl/calcChain.xml><?xml version="1.0" encoding="utf-8"?>
<calcChain xmlns="http://schemas.openxmlformats.org/spreadsheetml/2006/main">
  <c r="O13" i="37"/>
  <c r="N13"/>
  <c r="M13"/>
  <c r="L13"/>
  <c r="K13"/>
  <c r="J13"/>
  <c r="I13"/>
  <c r="H13"/>
  <c r="G13"/>
  <c r="F13"/>
  <c r="E13"/>
  <c r="D13"/>
  <c r="A11" l="1"/>
  <c r="P10"/>
  <c r="C10" s="1"/>
  <c r="A10"/>
  <c r="P9"/>
  <c r="C9" s="1"/>
  <c r="A9"/>
  <c r="P8"/>
  <c r="C8" s="1"/>
  <c r="A8"/>
  <c r="P7"/>
  <c r="C7" s="1"/>
  <c r="A7"/>
  <c r="P6"/>
  <c r="C6" s="1"/>
  <c r="A6"/>
  <c r="P5"/>
  <c r="C5" s="1"/>
  <c r="A5" s="1"/>
  <c r="P4"/>
  <c r="C4"/>
  <c r="A4"/>
  <c r="P3"/>
  <c r="C3"/>
  <c r="A2"/>
  <c r="D1"/>
  <c r="O5" i="42"/>
  <c r="N5"/>
  <c r="M5"/>
  <c r="L5"/>
  <c r="K5"/>
  <c r="J5"/>
  <c r="I5"/>
  <c r="H5"/>
  <c r="G5"/>
  <c r="F5"/>
  <c r="E5"/>
  <c r="D5"/>
  <c r="P3"/>
  <c r="C3"/>
  <c r="C5" s="1"/>
  <c r="A2"/>
  <c r="D1"/>
  <c r="O79" i="41"/>
  <c r="N79"/>
  <c r="M79"/>
  <c r="L79"/>
  <c r="K79"/>
  <c r="J79"/>
  <c r="I79"/>
  <c r="H79"/>
  <c r="G79"/>
  <c r="F79"/>
  <c r="E79"/>
  <c r="D79"/>
  <c r="A77"/>
  <c r="P76"/>
  <c r="C76" s="1"/>
  <c r="A76"/>
  <c r="P75" l="1"/>
  <c r="C75" s="1"/>
  <c r="A75"/>
  <c r="P74"/>
  <c r="C74" s="1"/>
  <c r="A74"/>
  <c r="P73" l="1"/>
  <c r="C73" s="1"/>
  <c r="A73"/>
  <c r="P72"/>
  <c r="C72" s="1"/>
  <c r="A72"/>
  <c r="P71" l="1"/>
  <c r="C71" s="1"/>
  <c r="A71"/>
  <c r="P70"/>
  <c r="C70" s="1"/>
  <c r="A70"/>
  <c r="P69" l="1"/>
  <c r="C69" s="1"/>
  <c r="A69"/>
  <c r="P68"/>
  <c r="C68" s="1"/>
  <c r="A68"/>
  <c r="P67" l="1"/>
  <c r="C67" s="1"/>
  <c r="A67"/>
  <c r="P66"/>
  <c r="C66" s="1"/>
  <c r="A66"/>
  <c r="P65" l="1"/>
  <c r="C65" s="1"/>
  <c r="A65"/>
  <c r="P64"/>
  <c r="C64" s="1"/>
  <c r="A64"/>
  <c r="P63" l="1"/>
  <c r="C63" s="1"/>
  <c r="A63"/>
  <c r="P62"/>
  <c r="C62" s="1"/>
  <c r="A62"/>
  <c r="P61" l="1"/>
  <c r="C61" s="1"/>
  <c r="A61"/>
  <c r="P60"/>
  <c r="C60" s="1"/>
  <c r="A60"/>
  <c r="P59" l="1"/>
  <c r="C59" s="1"/>
  <c r="A59"/>
  <c r="P58"/>
  <c r="C58" s="1"/>
  <c r="A58"/>
  <c r="P57" l="1"/>
  <c r="C57" s="1"/>
  <c r="A57"/>
  <c r="P56"/>
  <c r="C56" s="1"/>
  <c r="A56"/>
  <c r="P55"/>
  <c r="C55" s="1"/>
  <c r="A55"/>
  <c r="P54"/>
  <c r="C54" s="1"/>
  <c r="A54"/>
  <c r="P53" l="1"/>
  <c r="C53" s="1"/>
  <c r="A53"/>
  <c r="P52"/>
  <c r="C52" s="1"/>
  <c r="A52"/>
  <c r="P51"/>
  <c r="C51" s="1"/>
  <c r="A51"/>
  <c r="P50"/>
  <c r="C50" s="1"/>
  <c r="A50"/>
  <c r="P49"/>
  <c r="C49" s="1"/>
  <c r="A49"/>
  <c r="P48"/>
  <c r="C48" s="1"/>
  <c r="A48"/>
  <c r="P47"/>
  <c r="C47" s="1"/>
  <c r="A47"/>
  <c r="P46"/>
  <c r="C46" s="1"/>
  <c r="A46"/>
  <c r="P45" l="1"/>
  <c r="C45" s="1"/>
  <c r="A45"/>
  <c r="P44"/>
  <c r="C44" s="1"/>
  <c r="A44"/>
  <c r="P43"/>
  <c r="C43" s="1"/>
  <c r="A43"/>
  <c r="P42"/>
  <c r="C42" s="1"/>
  <c r="A42"/>
  <c r="P41" l="1"/>
  <c r="C41" s="1"/>
  <c r="A41"/>
  <c r="P40"/>
  <c r="C40" s="1"/>
  <c r="A40"/>
  <c r="P39" l="1"/>
  <c r="C39" s="1"/>
  <c r="A39"/>
  <c r="P38"/>
  <c r="C38" s="1"/>
  <c r="A38"/>
  <c r="P37"/>
  <c r="C37" s="1"/>
  <c r="A37"/>
  <c r="P36"/>
  <c r="C36" s="1"/>
  <c r="A36"/>
  <c r="P35"/>
  <c r="C35" s="1"/>
  <c r="A35"/>
  <c r="P34" l="1"/>
  <c r="C34" s="1"/>
  <c r="A34"/>
  <c r="P33"/>
  <c r="C33" s="1"/>
  <c r="A33"/>
  <c r="P32" l="1"/>
  <c r="C32" s="1"/>
  <c r="A32"/>
  <c r="P31"/>
  <c r="C31" s="1"/>
  <c r="A31"/>
  <c r="P30"/>
  <c r="C30" s="1"/>
  <c r="A30" l="1"/>
  <c r="P29"/>
  <c r="C29" s="1"/>
  <c r="A29"/>
  <c r="P28"/>
  <c r="C28" s="1"/>
  <c r="A28"/>
  <c r="P27" l="1"/>
  <c r="C27" s="1"/>
  <c r="A27"/>
  <c r="P26"/>
  <c r="C26" s="1"/>
  <c r="A26"/>
  <c r="P25"/>
  <c r="C25" s="1"/>
  <c r="A25"/>
  <c r="P24"/>
  <c r="C24" s="1"/>
  <c r="A24"/>
  <c r="P23" l="1"/>
  <c r="C23" s="1"/>
  <c r="A23"/>
  <c r="P22"/>
  <c r="C22" s="1"/>
  <c r="A22"/>
  <c r="P21"/>
  <c r="C21" s="1"/>
  <c r="A21"/>
  <c r="P20"/>
  <c r="C20" s="1"/>
  <c r="A20"/>
  <c r="P19"/>
  <c r="C19" s="1"/>
  <c r="A19"/>
  <c r="P18"/>
  <c r="C18" s="1"/>
  <c r="A18"/>
  <c r="P17"/>
  <c r="C17" s="1"/>
  <c r="A17"/>
  <c r="P16"/>
  <c r="C16" s="1"/>
  <c r="A16"/>
  <c r="P15"/>
  <c r="C15" s="1"/>
  <c r="A15"/>
  <c r="P14"/>
  <c r="C14" s="1"/>
  <c r="A14"/>
  <c r="P13"/>
  <c r="C13" s="1"/>
  <c r="A13"/>
  <c r="P12" l="1"/>
  <c r="C12" s="1"/>
  <c r="A12"/>
  <c r="P11"/>
  <c r="C11" s="1"/>
  <c r="A11"/>
  <c r="P10" l="1"/>
  <c r="C10" s="1"/>
  <c r="A10" s="1"/>
  <c r="P9"/>
  <c r="C9" s="1"/>
  <c r="A9"/>
  <c r="P8"/>
  <c r="C8" s="1"/>
  <c r="A8"/>
  <c r="P7"/>
  <c r="C7" s="1"/>
  <c r="A7"/>
  <c r="P6"/>
  <c r="C6"/>
  <c r="A6"/>
  <c r="P5"/>
  <c r="C5" s="1"/>
  <c r="A5"/>
  <c r="P4"/>
  <c r="C4" s="1"/>
  <c r="A4"/>
  <c r="P3"/>
  <c r="C3" s="1"/>
  <c r="A2"/>
  <c r="D1"/>
  <c r="O37" i="36"/>
  <c r="N37"/>
  <c r="M37"/>
  <c r="L37"/>
  <c r="K37"/>
  <c r="J37"/>
  <c r="I37"/>
  <c r="H37"/>
  <c r="G37"/>
  <c r="F37"/>
  <c r="E37"/>
  <c r="D37"/>
  <c r="A35"/>
  <c r="P34" l="1"/>
  <c r="C34" s="1"/>
  <c r="A34"/>
  <c r="P33"/>
  <c r="C33" s="1"/>
  <c r="A33"/>
  <c r="P32"/>
  <c r="C32" s="1"/>
  <c r="A32"/>
  <c r="P31"/>
  <c r="C31" s="1"/>
  <c r="A31"/>
  <c r="P30"/>
  <c r="C30" s="1"/>
  <c r="A30"/>
  <c r="P29"/>
  <c r="C29" s="1"/>
  <c r="A29"/>
  <c r="P28"/>
  <c r="C28" s="1"/>
  <c r="A28"/>
  <c r="P27"/>
  <c r="C27" s="1"/>
  <c r="A27"/>
  <c r="P26"/>
  <c r="C26" s="1"/>
  <c r="A26"/>
  <c r="P25"/>
  <c r="C25" s="1"/>
  <c r="A25"/>
  <c r="P24"/>
  <c r="C24" s="1"/>
  <c r="A24"/>
  <c r="P23"/>
  <c r="C23" s="1"/>
  <c r="A23"/>
  <c r="P22"/>
  <c r="C22" s="1"/>
  <c r="A22"/>
  <c r="P21"/>
  <c r="C21" s="1"/>
  <c r="A21"/>
  <c r="P20" l="1"/>
  <c r="C20" s="1"/>
  <c r="A20"/>
  <c r="P19"/>
  <c r="C19" s="1"/>
  <c r="A19"/>
  <c r="P18"/>
  <c r="C18" s="1"/>
  <c r="A18"/>
  <c r="P17"/>
  <c r="C17" s="1"/>
  <c r="A17"/>
  <c r="P16"/>
  <c r="C16" s="1"/>
  <c r="A16"/>
  <c r="P15"/>
  <c r="C15" s="1"/>
  <c r="A15"/>
  <c r="P14"/>
  <c r="C14" s="1"/>
  <c r="A14"/>
  <c r="P13"/>
  <c r="C13" s="1"/>
  <c r="A13"/>
  <c r="P12"/>
  <c r="C12" s="1"/>
  <c r="A12"/>
  <c r="P11"/>
  <c r="C11" s="1"/>
  <c r="A11"/>
  <c r="P10"/>
  <c r="C10" s="1"/>
  <c r="A10"/>
  <c r="P9"/>
  <c r="C9" s="1"/>
  <c r="A9"/>
  <c r="P8"/>
  <c r="C8" s="1"/>
  <c r="A8"/>
  <c r="P7"/>
  <c r="C7" s="1"/>
  <c r="A7"/>
  <c r="P6" s="1"/>
  <c r="C6" s="1"/>
  <c r="A6"/>
  <c r="P5" s="1"/>
  <c r="C5" s="1"/>
  <c r="A5"/>
  <c r="P4" s="1"/>
  <c r="C4" s="1"/>
  <c r="A4"/>
  <c r="P3"/>
  <c r="C3"/>
  <c r="A2"/>
  <c r="D1"/>
  <c r="O7" i="33"/>
  <c r="N7"/>
  <c r="M7"/>
  <c r="L7"/>
  <c r="K7"/>
  <c r="J7"/>
  <c r="I7"/>
  <c r="H7"/>
  <c r="G7"/>
  <c r="F7"/>
  <c r="E7"/>
  <c r="D7"/>
  <c r="P5"/>
  <c r="C5" s="1"/>
  <c r="A5"/>
  <c r="P4"/>
  <c r="C4" s="1"/>
  <c r="A4"/>
  <c r="P3"/>
  <c r="C3" s="1"/>
  <c r="C7" s="1"/>
  <c r="A2"/>
  <c r="D1"/>
  <c r="O291" i="35"/>
  <c r="N291"/>
  <c r="M291"/>
  <c r="L291"/>
  <c r="K291"/>
  <c r="J291"/>
  <c r="I291"/>
  <c r="H291"/>
  <c r="G291"/>
  <c r="F291"/>
  <c r="E291"/>
  <c r="D291"/>
  <c r="A289"/>
  <c r="P288"/>
  <c r="C288" s="1"/>
  <c r="A288"/>
  <c r="P287" l="1"/>
  <c r="C287" s="1"/>
  <c r="A287" l="1"/>
  <c r="P286"/>
  <c r="C286" s="1"/>
  <c r="A286" l="1"/>
  <c r="P285"/>
  <c r="C285" s="1"/>
  <c r="A285" l="1"/>
  <c r="P284"/>
  <c r="C284" s="1"/>
  <c r="A284"/>
  <c r="P283"/>
  <c r="C283" s="1"/>
  <c r="A283"/>
  <c r="P282" l="1"/>
  <c r="C282" s="1"/>
  <c r="A282"/>
  <c r="P281"/>
  <c r="C281" s="1"/>
  <c r="A281"/>
  <c r="P280" l="1"/>
  <c r="C280" s="1"/>
  <c r="A280"/>
  <c r="P279"/>
  <c r="C279" s="1"/>
  <c r="A279"/>
  <c r="P278" l="1"/>
  <c r="C278" s="1"/>
  <c r="A278" l="1"/>
  <c r="P277"/>
  <c r="C277" s="1"/>
  <c r="A277"/>
  <c r="P276"/>
  <c r="C276" s="1"/>
  <c r="A276"/>
  <c r="P275" l="1"/>
  <c r="C275" s="1"/>
  <c r="A275" l="1"/>
  <c r="P274"/>
  <c r="C274" s="1"/>
  <c r="A274"/>
  <c r="P273"/>
  <c r="C273" s="1"/>
  <c r="A273"/>
  <c r="P272" l="1"/>
  <c r="C272" s="1"/>
  <c r="A272"/>
  <c r="P271"/>
  <c r="C271" s="1"/>
  <c r="A271"/>
  <c r="P270" l="1"/>
  <c r="C270" s="1"/>
  <c r="A270" l="1"/>
  <c r="P269"/>
  <c r="C269" s="1"/>
  <c r="A269" l="1"/>
  <c r="P268"/>
  <c r="C268" s="1"/>
  <c r="A268"/>
  <c r="P267"/>
  <c r="C267" s="1"/>
  <c r="A267"/>
  <c r="P266" l="1"/>
  <c r="C266" s="1"/>
  <c r="A266" l="1"/>
  <c r="P265"/>
  <c r="C265" s="1"/>
  <c r="A265"/>
  <c r="P264"/>
  <c r="C264" s="1"/>
  <c r="A264"/>
  <c r="P263" l="1"/>
  <c r="C263" s="1"/>
  <c r="A263"/>
  <c r="P262"/>
  <c r="C262" s="1"/>
  <c r="A262"/>
  <c r="P261" l="1"/>
  <c r="C261" s="1"/>
  <c r="A261"/>
  <c r="P260"/>
  <c r="C260" s="1"/>
  <c r="A260"/>
  <c r="P259" l="1"/>
  <c r="C259" s="1"/>
  <c r="A259"/>
  <c r="P258"/>
  <c r="C258" s="1"/>
  <c r="A258"/>
  <c r="P257" l="1"/>
  <c r="C257" s="1"/>
  <c r="A257"/>
  <c r="P256"/>
  <c r="C256" s="1"/>
  <c r="A256"/>
  <c r="P255" l="1"/>
  <c r="C255" s="1"/>
  <c r="A255"/>
  <c r="P254"/>
  <c r="C254" s="1"/>
  <c r="A254"/>
  <c r="P253" l="1"/>
  <c r="C253" s="1"/>
  <c r="A253"/>
  <c r="P252"/>
  <c r="C252" s="1"/>
  <c r="A252"/>
  <c r="P251" l="1"/>
  <c r="C251" s="1"/>
  <c r="A251"/>
  <c r="P250"/>
  <c r="C250" s="1"/>
  <c r="A250"/>
  <c r="P249" l="1"/>
  <c r="C249" s="1"/>
  <c r="A249"/>
  <c r="P248"/>
  <c r="C248" s="1"/>
  <c r="A248"/>
  <c r="P247" l="1"/>
  <c r="C247" s="1"/>
  <c r="A247"/>
  <c r="P246"/>
  <c r="C246" s="1"/>
  <c r="A246"/>
  <c r="P245" l="1"/>
  <c r="C245" s="1"/>
  <c r="A245"/>
  <c r="P244"/>
  <c r="C244" s="1"/>
  <c r="A244"/>
  <c r="P243" l="1"/>
  <c r="C243" s="1"/>
  <c r="A243"/>
  <c r="P242"/>
  <c r="C242" s="1"/>
  <c r="A242"/>
  <c r="P241" l="1"/>
  <c r="C241" s="1"/>
  <c r="A241"/>
  <c r="P240"/>
  <c r="C240" s="1"/>
  <c r="A240"/>
  <c r="P239" l="1"/>
  <c r="C239" s="1"/>
  <c r="A239"/>
  <c r="P238"/>
  <c r="C238" s="1"/>
  <c r="A238"/>
  <c r="P237" l="1"/>
  <c r="C237" s="1"/>
  <c r="A237"/>
  <c r="P236"/>
  <c r="C236" s="1"/>
  <c r="A236"/>
  <c r="P235" l="1"/>
  <c r="C235" s="1"/>
  <c r="A235"/>
  <c r="P234"/>
  <c r="C234" s="1"/>
  <c r="A234"/>
  <c r="P233" l="1"/>
  <c r="C233" s="1"/>
  <c r="A233"/>
  <c r="P232"/>
  <c r="C232" s="1"/>
  <c r="A232"/>
  <c r="P231" l="1"/>
  <c r="C231" s="1"/>
  <c r="A231"/>
  <c r="P230"/>
  <c r="C230" s="1"/>
  <c r="A230"/>
  <c r="P229" l="1"/>
  <c r="C229" s="1"/>
  <c r="A229"/>
  <c r="P228"/>
  <c r="C228" s="1"/>
  <c r="A228"/>
  <c r="P227" l="1"/>
  <c r="C227" s="1"/>
  <c r="A227"/>
  <c r="P226"/>
  <c r="C226" s="1"/>
  <c r="A226"/>
  <c r="P225" l="1"/>
  <c r="C225" s="1"/>
  <c r="A225"/>
  <c r="P224"/>
  <c r="C224" s="1"/>
  <c r="A224"/>
  <c r="P223" l="1"/>
  <c r="C223" s="1"/>
  <c r="A223"/>
  <c r="P222"/>
  <c r="C222" s="1"/>
  <c r="A222"/>
  <c r="P221" l="1"/>
  <c r="C221" s="1"/>
  <c r="A221"/>
  <c r="P220"/>
  <c r="C220" s="1"/>
  <c r="A220"/>
  <c r="P219" l="1"/>
  <c r="C219" s="1"/>
  <c r="A219"/>
  <c r="P218"/>
  <c r="C218" s="1"/>
  <c r="A218"/>
  <c r="P217" l="1"/>
  <c r="C217" s="1"/>
  <c r="A217"/>
  <c r="P216"/>
  <c r="C216" s="1"/>
  <c r="A216"/>
  <c r="P215" l="1"/>
  <c r="C215" s="1"/>
  <c r="A215"/>
  <c r="P214"/>
  <c r="C214" s="1"/>
  <c r="A214"/>
  <c r="P213" l="1"/>
  <c r="C213" s="1"/>
  <c r="A213"/>
  <c r="P212"/>
  <c r="C212" s="1"/>
  <c r="A212"/>
  <c r="P211" l="1"/>
  <c r="C211" s="1"/>
  <c r="A211"/>
  <c r="P210"/>
  <c r="C210" s="1"/>
  <c r="A210"/>
  <c r="P209" l="1"/>
  <c r="C209" s="1"/>
  <c r="A209"/>
  <c r="P208"/>
  <c r="C208" s="1"/>
  <c r="A208"/>
  <c r="P207" l="1"/>
  <c r="C207" s="1"/>
  <c r="A207"/>
  <c r="P206"/>
  <c r="C206" s="1"/>
  <c r="A206"/>
  <c r="P205" l="1"/>
  <c r="C205" s="1"/>
  <c r="A205"/>
  <c r="P204"/>
  <c r="C204" s="1"/>
  <c r="A204"/>
  <c r="P203" l="1"/>
  <c r="C203" s="1"/>
  <c r="A203"/>
  <c r="P202"/>
  <c r="C202" s="1"/>
  <c r="A202"/>
  <c r="P201" l="1"/>
  <c r="C201" s="1"/>
  <c r="A201"/>
  <c r="P200"/>
  <c r="C200" s="1"/>
  <c r="A200"/>
  <c r="P199" l="1"/>
  <c r="C199" s="1"/>
  <c r="A199"/>
  <c r="P198"/>
  <c r="C198" s="1"/>
  <c r="A198"/>
  <c r="P197" l="1"/>
  <c r="C197" s="1"/>
  <c r="A197"/>
  <c r="P196"/>
  <c r="C196" s="1"/>
  <c r="A196"/>
  <c r="P195" l="1"/>
  <c r="C195" s="1"/>
  <c r="A195"/>
  <c r="P194"/>
  <c r="C194" s="1"/>
  <c r="A194"/>
  <c r="P193" l="1"/>
  <c r="C193" s="1"/>
  <c r="A193"/>
  <c r="P192"/>
  <c r="C192" s="1"/>
  <c r="A192"/>
  <c r="P191" l="1"/>
  <c r="C191" s="1"/>
  <c r="A191"/>
  <c r="P190"/>
  <c r="C190" s="1"/>
  <c r="A190"/>
  <c r="P189" l="1"/>
  <c r="C189" s="1"/>
  <c r="A189"/>
  <c r="P188"/>
  <c r="C188" s="1"/>
  <c r="A188"/>
  <c r="P187" l="1"/>
  <c r="C187" s="1"/>
  <c r="A187"/>
  <c r="P186"/>
  <c r="C186" s="1"/>
  <c r="A186"/>
  <c r="P185" l="1"/>
  <c r="C185" s="1"/>
  <c r="A185"/>
  <c r="P184"/>
  <c r="C184" s="1"/>
  <c r="A184"/>
  <c r="P183" l="1"/>
  <c r="C183" s="1"/>
  <c r="A183"/>
  <c r="P182"/>
  <c r="C182" s="1"/>
  <c r="A182"/>
  <c r="P181" l="1"/>
  <c r="C181" s="1"/>
  <c r="A181"/>
  <c r="P180"/>
  <c r="C180" s="1"/>
  <c r="A180"/>
  <c r="P179" l="1"/>
  <c r="C179" s="1"/>
  <c r="A179"/>
  <c r="P178"/>
  <c r="C178" s="1"/>
  <c r="A178"/>
  <c r="P177" l="1"/>
  <c r="C177" s="1"/>
  <c r="A177"/>
  <c r="P176"/>
  <c r="C176" s="1"/>
  <c r="A176"/>
  <c r="P175" l="1"/>
  <c r="C175" s="1"/>
  <c r="A175"/>
  <c r="P174"/>
  <c r="C174" s="1"/>
  <c r="A174"/>
  <c r="P173" l="1"/>
  <c r="C173" s="1"/>
  <c r="A173"/>
  <c r="P172"/>
  <c r="C172" s="1"/>
  <c r="A172"/>
  <c r="P171" l="1"/>
  <c r="C171" s="1"/>
  <c r="A171"/>
  <c r="P170"/>
  <c r="C170" s="1"/>
  <c r="A170"/>
  <c r="P169" l="1"/>
  <c r="C169" s="1"/>
  <c r="A169"/>
  <c r="P168"/>
  <c r="C168" s="1"/>
  <c r="A168"/>
  <c r="P167" l="1"/>
  <c r="C167" s="1"/>
  <c r="A167"/>
  <c r="P166"/>
  <c r="C166" s="1"/>
  <c r="A166"/>
  <c r="P165" l="1"/>
  <c r="C165" s="1"/>
  <c r="A165"/>
  <c r="P164"/>
  <c r="C164" s="1"/>
  <c r="A164"/>
  <c r="P163" l="1"/>
  <c r="C163" s="1"/>
  <c r="A163"/>
  <c r="P162"/>
  <c r="C162" s="1"/>
  <c r="A162"/>
  <c r="P161" l="1"/>
  <c r="C161" s="1"/>
  <c r="A161"/>
  <c r="P160"/>
  <c r="C160" s="1"/>
  <c r="A160"/>
  <c r="P159"/>
  <c r="C159" s="1"/>
  <c r="A159"/>
  <c r="P158"/>
  <c r="C158" s="1"/>
  <c r="A158"/>
  <c r="P157" l="1"/>
  <c r="C157" s="1"/>
  <c r="A157"/>
  <c r="P156"/>
  <c r="C156" s="1"/>
  <c r="A156"/>
  <c r="P155" l="1"/>
  <c r="C155" s="1"/>
  <c r="A155"/>
  <c r="P154"/>
  <c r="C154" s="1"/>
  <c r="A154"/>
  <c r="P153"/>
  <c r="C153" s="1"/>
  <c r="A153"/>
  <c r="P152"/>
  <c r="C152" s="1"/>
  <c r="A152"/>
  <c r="P151" l="1"/>
  <c r="C151" s="1"/>
  <c r="A151"/>
  <c r="P150"/>
  <c r="C150" s="1"/>
  <c r="A150"/>
  <c r="P149" l="1"/>
  <c r="C149" s="1"/>
  <c r="A149"/>
  <c r="P148"/>
  <c r="C148" s="1"/>
  <c r="A148"/>
  <c r="P147" l="1"/>
  <c r="C147" s="1"/>
  <c r="A147"/>
  <c r="P146"/>
  <c r="C146" s="1"/>
  <c r="A146"/>
  <c r="P145" l="1"/>
  <c r="C145" s="1"/>
  <c r="A145"/>
  <c r="P144"/>
  <c r="C144" s="1"/>
  <c r="A144"/>
  <c r="P143" l="1"/>
  <c r="C143" s="1"/>
  <c r="A143"/>
  <c r="P142"/>
  <c r="C142" s="1"/>
  <c r="A142"/>
  <c r="P141" l="1"/>
  <c r="C141" s="1"/>
  <c r="A141"/>
  <c r="P140"/>
  <c r="C140" s="1"/>
  <c r="A140"/>
  <c r="P139"/>
  <c r="C139" s="1"/>
  <c r="A139"/>
  <c r="P138"/>
  <c r="C138" s="1"/>
  <c r="A138"/>
  <c r="P137" l="1"/>
  <c r="C137" s="1"/>
  <c r="A137"/>
  <c r="P136"/>
  <c r="C136" s="1"/>
  <c r="A136"/>
  <c r="P135" l="1"/>
  <c r="C135" s="1"/>
  <c r="A135"/>
  <c r="P134"/>
  <c r="C134" s="1"/>
  <c r="A134"/>
  <c r="P133" l="1"/>
  <c r="C133" s="1"/>
  <c r="A133"/>
  <c r="P132"/>
  <c r="C132" s="1"/>
  <c r="A132"/>
  <c r="P131" l="1"/>
  <c r="C131" s="1"/>
  <c r="A131"/>
  <c r="P130"/>
  <c r="C130" s="1"/>
  <c r="A130"/>
  <c r="P129" l="1"/>
  <c r="C129" s="1"/>
  <c r="A129"/>
  <c r="P128"/>
  <c r="C128" s="1"/>
  <c r="A128"/>
  <c r="P127" l="1"/>
  <c r="C127" s="1"/>
  <c r="A127"/>
  <c r="P126"/>
  <c r="C126" s="1"/>
  <c r="A126"/>
  <c r="P125" l="1"/>
  <c r="C125" s="1"/>
  <c r="A125"/>
  <c r="P124"/>
  <c r="C124" s="1"/>
  <c r="A124"/>
  <c r="P123" l="1"/>
  <c r="C123" s="1"/>
  <c r="A123"/>
  <c r="P122"/>
  <c r="C122" s="1"/>
  <c r="A122"/>
  <c r="P121" l="1"/>
  <c r="C121" s="1"/>
  <c r="A121"/>
  <c r="P120"/>
  <c r="C120" s="1"/>
  <c r="A120"/>
  <c r="P119" l="1"/>
  <c r="C119" s="1"/>
  <c r="A119"/>
  <c r="P118"/>
  <c r="C118" s="1"/>
  <c r="A118"/>
  <c r="P117" l="1"/>
  <c r="C117" s="1"/>
  <c r="A117"/>
  <c r="P116"/>
  <c r="C116" s="1"/>
  <c r="A116"/>
  <c r="P115"/>
  <c r="C115" s="1"/>
  <c r="A115"/>
  <c r="P114"/>
  <c r="C114" s="1"/>
  <c r="A114"/>
  <c r="P113"/>
  <c r="C113" s="1"/>
  <c r="A113"/>
  <c r="P112"/>
  <c r="C112" s="1"/>
  <c r="A112"/>
  <c r="P111"/>
  <c r="C111" s="1"/>
  <c r="A111"/>
  <c r="P110"/>
  <c r="C110" s="1"/>
  <c r="A110"/>
  <c r="P109" l="1"/>
  <c r="C109" s="1"/>
  <c r="A109"/>
  <c r="P108"/>
  <c r="C108" s="1"/>
  <c r="A108"/>
  <c r="P107"/>
  <c r="C107" s="1"/>
  <c r="A107"/>
  <c r="P106"/>
  <c r="C106" s="1"/>
  <c r="A106"/>
  <c r="P105"/>
  <c r="C105" s="1"/>
  <c r="A105"/>
  <c r="P104"/>
  <c r="C104" s="1"/>
  <c r="A104"/>
  <c r="P103"/>
  <c r="C103" s="1"/>
  <c r="A103"/>
  <c r="P102"/>
  <c r="C102" s="1"/>
  <c r="A102"/>
  <c r="P101"/>
  <c r="C101" s="1"/>
  <c r="A101"/>
  <c r="P100"/>
  <c r="C100" s="1"/>
  <c r="A100"/>
  <c r="P99" l="1"/>
  <c r="C99" s="1"/>
  <c r="A99"/>
  <c r="P98"/>
  <c r="C98" s="1"/>
  <c r="A98"/>
  <c r="P97" l="1"/>
  <c r="C97" s="1"/>
  <c r="A97"/>
  <c r="P96"/>
  <c r="C96" s="1"/>
  <c r="A96"/>
  <c r="P95" l="1"/>
  <c r="C95" s="1"/>
  <c r="A95"/>
  <c r="P94"/>
  <c r="C94" s="1"/>
  <c r="A94"/>
  <c r="P93"/>
  <c r="C93" s="1"/>
  <c r="A93"/>
  <c r="P92"/>
  <c r="C92" s="1"/>
  <c r="A92"/>
  <c r="P91"/>
  <c r="C91" s="1"/>
  <c r="A91"/>
  <c r="P90"/>
  <c r="C90" s="1"/>
  <c r="A90"/>
  <c r="P89"/>
  <c r="C89" s="1"/>
  <c r="A89" l="1"/>
  <c r="P88"/>
  <c r="C88" s="1"/>
  <c r="A88"/>
  <c r="P87"/>
  <c r="C87" s="1"/>
  <c r="A87"/>
  <c r="P86"/>
  <c r="C86" s="1"/>
  <c r="A86"/>
  <c r="P85"/>
  <c r="C85" s="1"/>
  <c r="A85"/>
  <c r="P84" l="1"/>
  <c r="C84" s="1"/>
  <c r="A84"/>
  <c r="P83"/>
  <c r="C83" s="1"/>
  <c r="A83"/>
  <c r="P82"/>
  <c r="C82" s="1"/>
  <c r="A82"/>
  <c r="P81"/>
  <c r="C81" s="1"/>
  <c r="A81"/>
  <c r="P80" l="1"/>
  <c r="C80" s="1"/>
  <c r="A80"/>
  <c r="P79"/>
  <c r="C79" s="1"/>
  <c r="A79"/>
  <c r="P78"/>
  <c r="C78" s="1"/>
  <c r="A78" l="1"/>
  <c r="P77"/>
  <c r="C77" s="1"/>
  <c r="A77"/>
  <c r="P76"/>
  <c r="C76" s="1"/>
  <c r="A76"/>
  <c r="P75" l="1"/>
  <c r="C75" s="1"/>
  <c r="A75"/>
  <c r="P74"/>
  <c r="C74" s="1"/>
  <c r="A74"/>
  <c r="P73" l="1"/>
  <c r="C73" s="1"/>
  <c r="A73"/>
  <c r="P72"/>
  <c r="C72" s="1"/>
  <c r="A72"/>
  <c r="P71" l="1"/>
  <c r="C71" s="1"/>
  <c r="A71"/>
  <c r="P70"/>
  <c r="C70" s="1"/>
  <c r="A70"/>
  <c r="P69" l="1"/>
  <c r="C69" s="1"/>
  <c r="A69"/>
  <c r="P68"/>
  <c r="C68" s="1"/>
  <c r="A68"/>
  <c r="P67" l="1"/>
  <c r="C67" s="1"/>
  <c r="A67"/>
  <c r="P66"/>
  <c r="C66" s="1"/>
  <c r="A66"/>
  <c r="P65" l="1"/>
  <c r="C65" s="1"/>
  <c r="A65"/>
  <c r="P64"/>
  <c r="C64" s="1"/>
  <c r="A64"/>
  <c r="P63" l="1"/>
  <c r="C63" s="1"/>
  <c r="A63"/>
  <c r="P62"/>
  <c r="C62" s="1"/>
  <c r="A62"/>
  <c r="P61" l="1"/>
  <c r="C61" s="1"/>
  <c r="A61"/>
  <c r="P60"/>
  <c r="C60" s="1"/>
  <c r="A60"/>
  <c r="P59" l="1"/>
  <c r="C59" s="1"/>
  <c r="A59"/>
  <c r="P58"/>
  <c r="C58" s="1"/>
  <c r="A58"/>
  <c r="P57" l="1"/>
  <c r="C57" s="1"/>
  <c r="A57"/>
  <c r="P56"/>
  <c r="C56" s="1"/>
  <c r="A56"/>
  <c r="P55" l="1"/>
  <c r="C55" s="1"/>
  <c r="A55"/>
  <c r="P54"/>
  <c r="C54" s="1"/>
  <c r="A54"/>
  <c r="P53" l="1"/>
  <c r="C53" s="1"/>
  <c r="A53"/>
  <c r="P52"/>
  <c r="C52" s="1"/>
  <c r="A52"/>
  <c r="P51" l="1"/>
  <c r="C51" s="1"/>
  <c r="A51"/>
  <c r="P50"/>
  <c r="C50" s="1"/>
  <c r="A50"/>
  <c r="P49" l="1"/>
  <c r="C49" s="1"/>
  <c r="A49"/>
  <c r="P48"/>
  <c r="C48" s="1"/>
  <c r="A48"/>
  <c r="P47" l="1"/>
  <c r="C47" s="1"/>
  <c r="A47"/>
  <c r="P46"/>
  <c r="C46" s="1"/>
  <c r="A46"/>
  <c r="P45" l="1"/>
  <c r="C45" s="1"/>
  <c r="A45"/>
  <c r="P44"/>
  <c r="C44" s="1"/>
  <c r="A44"/>
  <c r="P43" l="1"/>
  <c r="C43" s="1"/>
  <c r="A43"/>
  <c r="P42"/>
  <c r="C42" s="1"/>
  <c r="A42"/>
  <c r="P41"/>
  <c r="C41" s="1"/>
  <c r="A41"/>
  <c r="P40"/>
  <c r="C40" s="1"/>
  <c r="A40"/>
  <c r="P39"/>
  <c r="C39" s="1"/>
  <c r="A39"/>
  <c r="P38"/>
  <c r="C38" s="1"/>
  <c r="A38"/>
  <c r="P37"/>
  <c r="C37" s="1"/>
  <c r="A37"/>
  <c r="P36"/>
  <c r="C36" s="1"/>
  <c r="A36"/>
  <c r="P35"/>
  <c r="C35" s="1"/>
  <c r="A35"/>
  <c r="P34"/>
  <c r="C34" s="1"/>
  <c r="A34"/>
  <c r="P33" l="1"/>
  <c r="C33" s="1"/>
  <c r="A33"/>
  <c r="P32"/>
  <c r="C32" s="1"/>
  <c r="A32"/>
  <c r="P31"/>
  <c r="C31" s="1"/>
  <c r="A31"/>
  <c r="P30"/>
  <c r="C30" s="1"/>
  <c r="A30"/>
  <c r="P29"/>
  <c r="C29" s="1"/>
  <c r="A29"/>
  <c r="P28"/>
  <c r="C28" s="1"/>
  <c r="A28"/>
  <c r="P27" l="1"/>
  <c r="C27" s="1"/>
  <c r="A27"/>
  <c r="P26"/>
  <c r="C26" s="1"/>
  <c r="A26"/>
  <c r="P25"/>
  <c r="C25" s="1"/>
  <c r="A25"/>
  <c r="P24"/>
  <c r="C24" s="1"/>
  <c r="A24"/>
  <c r="P23"/>
  <c r="C23" s="1"/>
  <c r="A23"/>
  <c r="P22"/>
  <c r="C22" s="1"/>
  <c r="A22"/>
  <c r="P21"/>
  <c r="C21" s="1"/>
  <c r="A21"/>
  <c r="P20"/>
  <c r="C20" s="1"/>
  <c r="A20"/>
  <c r="P19"/>
  <c r="C19" s="1"/>
  <c r="A19"/>
  <c r="P18"/>
  <c r="C18" s="1"/>
  <c r="A18"/>
  <c r="P17"/>
  <c r="C17" s="1"/>
  <c r="A17"/>
  <c r="P16"/>
  <c r="C16" s="1"/>
  <c r="A16"/>
  <c r="P15" l="1"/>
  <c r="C15" s="1"/>
  <c r="A15"/>
  <c r="P14"/>
  <c r="C14" s="1"/>
  <c r="A14"/>
  <c r="P13" l="1"/>
  <c r="C13" s="1"/>
  <c r="A13"/>
  <c r="P12"/>
  <c r="C12" s="1"/>
  <c r="A12"/>
  <c r="P11"/>
  <c r="C11" s="1"/>
  <c r="A11"/>
  <c r="P10"/>
  <c r="C10" s="1"/>
  <c r="A10"/>
  <c r="P9"/>
  <c r="C9" s="1"/>
  <c r="A9"/>
  <c r="P8"/>
  <c r="C8" s="1"/>
  <c r="A8"/>
  <c r="P7"/>
  <c r="C7" s="1"/>
  <c r="A7" s="1"/>
  <c r="P6"/>
  <c r="C6" s="1"/>
  <c r="A6"/>
  <c r="P5"/>
  <c r="C5" s="1"/>
  <c r="A5"/>
  <c r="P4"/>
  <c r="C4" s="1"/>
  <c r="A4"/>
  <c r="P3"/>
  <c r="C3"/>
  <c r="A2"/>
  <c r="D1"/>
  <c r="O6" i="40"/>
  <c r="N6"/>
  <c r="M6"/>
  <c r="L6"/>
  <c r="K6"/>
  <c r="J6"/>
  <c r="I6"/>
  <c r="H6"/>
  <c r="G6"/>
  <c r="F6"/>
  <c r="E6"/>
  <c r="D6"/>
  <c r="P4"/>
  <c r="C4" s="1"/>
  <c r="A4"/>
  <c r="P3"/>
  <c r="C3" s="1"/>
  <c r="A2"/>
  <c r="D1"/>
  <c r="P3" i="34"/>
  <c r="C3"/>
  <c r="C5" s="1"/>
  <c r="A2"/>
  <c r="D1"/>
  <c r="O238" i="32"/>
  <c r="N238"/>
  <c r="M238"/>
  <c r="L238"/>
  <c r="K238"/>
  <c r="J238"/>
  <c r="I238"/>
  <c r="H238"/>
  <c r="G238"/>
  <c r="F238"/>
  <c r="E238"/>
  <c r="D238"/>
  <c r="A236"/>
  <c r="C6" i="40" l="1"/>
  <c r="P235" i="32"/>
  <c r="C235" s="1"/>
  <c r="A235"/>
  <c r="P234"/>
  <c r="C234" s="1"/>
  <c r="A234"/>
  <c r="P233" l="1"/>
  <c r="C233" s="1"/>
  <c r="A233"/>
  <c r="P232"/>
  <c r="C232" s="1"/>
  <c r="A232"/>
  <c r="P231" l="1"/>
  <c r="C231" s="1"/>
  <c r="A231"/>
  <c r="P230"/>
  <c r="C230" s="1"/>
  <c r="A230"/>
  <c r="P229" l="1"/>
  <c r="C229" s="1"/>
  <c r="A229"/>
  <c r="P228"/>
  <c r="C228" s="1"/>
  <c r="A228"/>
  <c r="P227" l="1"/>
  <c r="C227" s="1"/>
  <c r="A227"/>
  <c r="P226"/>
  <c r="C226" s="1"/>
  <c r="A226"/>
  <c r="P225" l="1"/>
  <c r="C225" s="1"/>
  <c r="A225"/>
  <c r="P224"/>
  <c r="C224" s="1"/>
  <c r="A224"/>
  <c r="P223" l="1"/>
  <c r="C223" s="1"/>
  <c r="A223"/>
  <c r="P222"/>
  <c r="C222" s="1"/>
  <c r="A222"/>
  <c r="P221" l="1"/>
  <c r="C221" s="1"/>
  <c r="A221"/>
  <c r="P220"/>
  <c r="C220" s="1"/>
  <c r="A220"/>
  <c r="P219" l="1"/>
  <c r="C219" s="1"/>
  <c r="A219"/>
  <c r="P218"/>
  <c r="C218" s="1"/>
  <c r="A218"/>
  <c r="P217" l="1"/>
  <c r="C217" s="1"/>
  <c r="A217"/>
  <c r="P216"/>
  <c r="C216" s="1"/>
  <c r="A216"/>
  <c r="P215" l="1"/>
  <c r="C215" s="1"/>
  <c r="A215"/>
  <c r="P214"/>
  <c r="C214" s="1"/>
  <c r="A214"/>
  <c r="P213" l="1"/>
  <c r="C213" s="1"/>
  <c r="A213"/>
  <c r="P212"/>
  <c r="C212" s="1"/>
  <c r="A212"/>
  <c r="P211" l="1"/>
  <c r="C211" s="1"/>
  <c r="A211"/>
  <c r="P210"/>
  <c r="C210" s="1"/>
  <c r="A210"/>
  <c r="P209" l="1"/>
  <c r="C209" s="1"/>
  <c r="A209"/>
  <c r="P208"/>
  <c r="C208" s="1"/>
  <c r="A208"/>
  <c r="P207" l="1"/>
  <c r="C207" s="1"/>
  <c r="A207"/>
  <c r="P206"/>
  <c r="C206" s="1"/>
  <c r="A206"/>
  <c r="P205" l="1"/>
  <c r="C205" s="1"/>
  <c r="A205"/>
  <c r="P204"/>
  <c r="C204" s="1"/>
  <c r="A204"/>
  <c r="P203" l="1"/>
  <c r="C203" s="1"/>
  <c r="A203"/>
  <c r="P202"/>
  <c r="C202" s="1"/>
  <c r="A202"/>
  <c r="P201" l="1"/>
  <c r="C201" s="1"/>
  <c r="A201"/>
  <c r="P200"/>
  <c r="C200" s="1"/>
  <c r="A200"/>
  <c r="P199" l="1"/>
  <c r="C199" s="1"/>
  <c r="A199"/>
  <c r="P198"/>
  <c r="C198" s="1"/>
  <c r="A198"/>
  <c r="P197" l="1"/>
  <c r="C197" s="1"/>
  <c r="A197"/>
  <c r="P196"/>
  <c r="C196" s="1"/>
  <c r="A196"/>
  <c r="P195" l="1"/>
  <c r="C195" s="1"/>
  <c r="A195"/>
  <c r="P194"/>
  <c r="C194" s="1"/>
  <c r="A194"/>
  <c r="P193" l="1"/>
  <c r="C193" s="1"/>
  <c r="A193"/>
  <c r="P192"/>
  <c r="C192" s="1"/>
  <c r="A192"/>
  <c r="P191" l="1"/>
  <c r="C191" s="1"/>
  <c r="A191"/>
  <c r="P190"/>
  <c r="C190" s="1"/>
  <c r="A190"/>
  <c r="P189" l="1"/>
  <c r="C189" s="1"/>
  <c r="A189"/>
  <c r="P188"/>
  <c r="C188" s="1"/>
  <c r="A188"/>
  <c r="P187" l="1"/>
  <c r="C187" s="1"/>
  <c r="A187"/>
  <c r="P186"/>
  <c r="C186" s="1"/>
  <c r="A186"/>
  <c r="P185" l="1"/>
  <c r="C185" s="1"/>
  <c r="A185"/>
  <c r="P184"/>
  <c r="C184" s="1"/>
  <c r="A184"/>
  <c r="P183"/>
  <c r="C183" s="1"/>
  <c r="A183"/>
  <c r="P182"/>
  <c r="C182" s="1"/>
  <c r="A182"/>
  <c r="P181" l="1"/>
  <c r="C181" s="1"/>
  <c r="A181"/>
  <c r="P180"/>
  <c r="C180" s="1"/>
  <c r="A180"/>
  <c r="P179" l="1"/>
  <c r="C179" s="1"/>
  <c r="A179"/>
  <c r="P178"/>
  <c r="C178" s="1"/>
  <c r="A178"/>
  <c r="P177" l="1"/>
  <c r="C177" s="1"/>
  <c r="A177"/>
  <c r="P176"/>
  <c r="C176" s="1"/>
  <c r="A176"/>
  <c r="P175"/>
  <c r="C175" s="1"/>
  <c r="A175"/>
  <c r="P174"/>
  <c r="C174" s="1"/>
  <c r="A174"/>
  <c r="P173" l="1"/>
  <c r="C173" s="1"/>
  <c r="A173"/>
  <c r="P172"/>
  <c r="C172" s="1"/>
  <c r="A172"/>
  <c r="P171" l="1"/>
  <c r="C171" s="1"/>
  <c r="A171"/>
  <c r="P170"/>
  <c r="C170" s="1"/>
  <c r="A170"/>
  <c r="P169"/>
  <c r="C169" s="1"/>
  <c r="A169"/>
  <c r="P168"/>
  <c r="C168" s="1"/>
  <c r="A168"/>
  <c r="P167"/>
  <c r="C167" s="1"/>
  <c r="A167"/>
  <c r="P166"/>
  <c r="C166" s="1"/>
  <c r="A166"/>
  <c r="P165"/>
  <c r="C165" s="1"/>
  <c r="A165"/>
  <c r="P164"/>
  <c r="C164" s="1"/>
  <c r="A164"/>
  <c r="P163"/>
  <c r="C163" s="1"/>
  <c r="A163"/>
  <c r="P162"/>
  <c r="C162" s="1"/>
  <c r="A162"/>
  <c r="P161" l="1"/>
  <c r="C161" s="1"/>
  <c r="A161"/>
  <c r="P160"/>
  <c r="C160" s="1"/>
  <c r="A160"/>
  <c r="P159"/>
  <c r="C159" s="1"/>
  <c r="A159"/>
  <c r="P158"/>
  <c r="C158" s="1"/>
  <c r="A158"/>
  <c r="P157" l="1"/>
  <c r="C157" s="1"/>
  <c r="A157"/>
  <c r="P156"/>
  <c r="C156" s="1"/>
  <c r="A156"/>
  <c r="P155"/>
  <c r="C155" s="1"/>
  <c r="A155"/>
  <c r="P154"/>
  <c r="C154" s="1"/>
  <c r="A154"/>
  <c r="P153"/>
  <c r="C153" s="1"/>
  <c r="A153"/>
  <c r="P152"/>
  <c r="C152" s="1"/>
  <c r="A152"/>
  <c r="P151"/>
  <c r="C151" s="1"/>
  <c r="A151"/>
  <c r="P150"/>
  <c r="C150" s="1"/>
  <c r="A150"/>
  <c r="P149"/>
  <c r="C149" s="1"/>
  <c r="A149"/>
  <c r="P148"/>
  <c r="C148" s="1"/>
  <c r="A148"/>
  <c r="P147"/>
  <c r="C147" s="1"/>
  <c r="A147"/>
  <c r="P146"/>
  <c r="C146" s="1"/>
  <c r="A146"/>
  <c r="P145"/>
  <c r="C145" s="1"/>
  <c r="A145"/>
  <c r="P144"/>
  <c r="C144" s="1"/>
  <c r="A144"/>
  <c r="P143"/>
  <c r="C143" s="1"/>
  <c r="A143"/>
  <c r="P142"/>
  <c r="C142" s="1"/>
  <c r="A142"/>
  <c r="P141"/>
  <c r="C141" s="1"/>
  <c r="A141"/>
  <c r="P140"/>
  <c r="C140" s="1"/>
  <c r="A140"/>
  <c r="P139"/>
  <c r="C139" s="1"/>
  <c r="A139"/>
  <c r="P138"/>
  <c r="C138" s="1"/>
  <c r="A138"/>
  <c r="P137"/>
  <c r="C137" s="1"/>
  <c r="A137"/>
  <c r="P136"/>
  <c r="C136" s="1"/>
  <c r="A136"/>
  <c r="P135"/>
  <c r="C135" s="1"/>
  <c r="A135"/>
  <c r="P134"/>
  <c r="C134" s="1"/>
  <c r="A134"/>
  <c r="P133"/>
  <c r="C133" s="1"/>
  <c r="A133"/>
  <c r="P132"/>
  <c r="C132" s="1"/>
  <c r="A132"/>
  <c r="P131"/>
  <c r="C131" s="1"/>
  <c r="A131"/>
  <c r="P130"/>
  <c r="C130" s="1"/>
  <c r="A130"/>
  <c r="P129" l="1"/>
  <c r="C129" s="1"/>
  <c r="A129"/>
  <c r="P128"/>
  <c r="C128" s="1"/>
  <c r="A128"/>
  <c r="P127" l="1"/>
  <c r="C127" s="1"/>
  <c r="A127"/>
  <c r="P126"/>
  <c r="C126" s="1"/>
  <c r="A126"/>
  <c r="P125" l="1"/>
  <c r="C125" s="1"/>
  <c r="A125"/>
  <c r="P124"/>
  <c r="C124" s="1"/>
  <c r="A124"/>
  <c r="P123" l="1"/>
  <c r="C123" s="1"/>
  <c r="A123"/>
  <c r="P122"/>
  <c r="C122" s="1"/>
  <c r="A122"/>
  <c r="P121" l="1"/>
  <c r="C121" s="1"/>
  <c r="A121"/>
  <c r="P120"/>
  <c r="C120" s="1"/>
  <c r="A120"/>
  <c r="P119" l="1"/>
  <c r="C119" s="1"/>
  <c r="A119"/>
  <c r="P118"/>
  <c r="C118" s="1"/>
  <c r="A118"/>
  <c r="P117" l="1"/>
  <c r="C117" s="1"/>
  <c r="A117"/>
  <c r="P116"/>
  <c r="C116" s="1"/>
  <c r="A116"/>
  <c r="P115" l="1"/>
  <c r="C115" s="1"/>
  <c r="A115"/>
  <c r="P114"/>
  <c r="C114" s="1"/>
  <c r="A114"/>
  <c r="P113"/>
  <c r="C113" s="1"/>
  <c r="A113"/>
  <c r="P112"/>
  <c r="C112" s="1"/>
  <c r="A112"/>
  <c r="P111"/>
  <c r="C111" s="1"/>
  <c r="A111"/>
  <c r="P110"/>
  <c r="C110" s="1"/>
  <c r="A110"/>
  <c r="P109" l="1"/>
  <c r="C109" s="1"/>
  <c r="A109"/>
  <c r="P108"/>
  <c r="C108" s="1"/>
  <c r="A108"/>
  <c r="P107" l="1"/>
  <c r="C107" s="1"/>
  <c r="A107"/>
  <c r="P106"/>
  <c r="C106" s="1"/>
  <c r="A106"/>
  <c r="P105" l="1"/>
  <c r="C105" s="1"/>
  <c r="A105"/>
  <c r="P104"/>
  <c r="C104" s="1"/>
  <c r="A104"/>
  <c r="P103" l="1"/>
  <c r="C103" s="1"/>
  <c r="A103"/>
  <c r="P102"/>
  <c r="C102" s="1"/>
  <c r="A102"/>
  <c r="P101" l="1"/>
  <c r="C101" s="1"/>
  <c r="A101"/>
  <c r="P100"/>
  <c r="C100" s="1"/>
  <c r="A100"/>
  <c r="P99" l="1"/>
  <c r="C99" s="1"/>
  <c r="A99"/>
  <c r="P98"/>
  <c r="C98" s="1"/>
  <c r="A98"/>
  <c r="P97" l="1"/>
  <c r="C97" s="1"/>
  <c r="A97"/>
  <c r="P96"/>
  <c r="C96" s="1"/>
  <c r="A96"/>
  <c r="P95" l="1"/>
  <c r="C95" s="1"/>
  <c r="A95"/>
  <c r="P94"/>
  <c r="C94" s="1"/>
  <c r="A94"/>
  <c r="P93" l="1"/>
  <c r="C93" s="1"/>
  <c r="A93"/>
  <c r="P92"/>
  <c r="C92" s="1"/>
  <c r="A92"/>
  <c r="P91"/>
  <c r="C91" s="1"/>
  <c r="A91"/>
  <c r="P90"/>
  <c r="C90" s="1"/>
  <c r="A90"/>
  <c r="P89"/>
  <c r="C89" s="1"/>
  <c r="A89"/>
  <c r="P88"/>
  <c r="C88" s="1"/>
  <c r="A88"/>
  <c r="P87"/>
  <c r="C87" s="1"/>
  <c r="A87"/>
  <c r="P86"/>
  <c r="C86" s="1"/>
  <c r="A86"/>
  <c r="P85"/>
  <c r="C85" s="1"/>
  <c r="A85"/>
  <c r="P84"/>
  <c r="C84" s="1"/>
  <c r="A84"/>
  <c r="P83"/>
  <c r="C83" s="1"/>
  <c r="A83"/>
  <c r="P82"/>
  <c r="C82" s="1"/>
  <c r="A82"/>
  <c r="P81"/>
  <c r="C81" s="1"/>
  <c r="A81"/>
  <c r="P80"/>
  <c r="C80" s="1"/>
  <c r="A80"/>
  <c r="P79" l="1"/>
  <c r="C79" s="1"/>
  <c r="A79"/>
  <c r="P78"/>
  <c r="C78" s="1"/>
  <c r="A78"/>
  <c r="P77" l="1"/>
  <c r="C77" s="1"/>
  <c r="A77"/>
  <c r="P76"/>
  <c r="C76" s="1"/>
  <c r="A76"/>
  <c r="P75"/>
  <c r="C75" s="1"/>
  <c r="A75"/>
  <c r="P74"/>
  <c r="C74" s="1"/>
  <c r="A74"/>
  <c r="P73"/>
  <c r="C73" s="1"/>
  <c r="A73"/>
  <c r="P72"/>
  <c r="C72" s="1"/>
  <c r="A72"/>
  <c r="P71"/>
  <c r="C71" s="1"/>
  <c r="A71"/>
  <c r="P70"/>
  <c r="C70" s="1"/>
  <c r="A70"/>
  <c r="P69"/>
  <c r="C69" s="1"/>
  <c r="A69"/>
  <c r="P68"/>
  <c r="C68" s="1"/>
  <c r="A68"/>
  <c r="P67"/>
  <c r="C67" s="1"/>
  <c r="A67"/>
  <c r="P66"/>
  <c r="C66" s="1"/>
  <c r="A66"/>
  <c r="P65"/>
  <c r="C65" s="1"/>
  <c r="A65"/>
  <c r="P64"/>
  <c r="C64" s="1"/>
  <c r="A64"/>
  <c r="P63"/>
  <c r="C63" s="1"/>
  <c r="A63"/>
  <c r="P62"/>
  <c r="C62" s="1"/>
  <c r="A62"/>
  <c r="P61"/>
  <c r="C61" s="1"/>
  <c r="A61"/>
  <c r="P60"/>
  <c r="C60" s="1"/>
  <c r="A60"/>
  <c r="P59"/>
  <c r="C59" s="1"/>
  <c r="A59"/>
  <c r="P58"/>
  <c r="C58" s="1"/>
  <c r="A58"/>
  <c r="P57"/>
  <c r="C57" s="1"/>
  <c r="A57"/>
  <c r="P56"/>
  <c r="C56" s="1"/>
  <c r="A56"/>
  <c r="P55"/>
  <c r="C55" s="1"/>
  <c r="A55"/>
  <c r="P54"/>
  <c r="C54" s="1"/>
  <c r="A54"/>
  <c r="P53"/>
  <c r="C53" s="1"/>
  <c r="A53"/>
  <c r="P52"/>
  <c r="C52" s="1"/>
  <c r="A52"/>
  <c r="P51"/>
  <c r="C51" s="1"/>
  <c r="A51"/>
  <c r="P50"/>
  <c r="C50" s="1"/>
  <c r="A50"/>
  <c r="P49"/>
  <c r="C49" s="1"/>
  <c r="A49"/>
  <c r="P48"/>
  <c r="C48" s="1"/>
  <c r="A48"/>
  <c r="P47"/>
  <c r="C47" s="1"/>
  <c r="A47"/>
  <c r="P46"/>
  <c r="C46" s="1"/>
  <c r="A46"/>
  <c r="P45"/>
  <c r="C45" s="1"/>
  <c r="A45"/>
  <c r="P44"/>
  <c r="C44" s="1"/>
  <c r="A44"/>
  <c r="P43"/>
  <c r="C43" s="1"/>
  <c r="A43"/>
  <c r="P42"/>
  <c r="C42" s="1"/>
  <c r="A42"/>
  <c r="P41"/>
  <c r="C41" s="1"/>
  <c r="A41"/>
  <c r="P40"/>
  <c r="C40" s="1"/>
  <c r="A40"/>
  <c r="P39"/>
  <c r="C39" s="1"/>
  <c r="A39"/>
  <c r="P38"/>
  <c r="C38" s="1"/>
  <c r="A38"/>
  <c r="P37"/>
  <c r="C37" s="1"/>
  <c r="A37"/>
  <c r="P36"/>
  <c r="C36" s="1"/>
  <c r="A36"/>
  <c r="P35"/>
  <c r="C35" s="1"/>
  <c r="A35"/>
  <c r="P34"/>
  <c r="C34" s="1"/>
  <c r="A34"/>
  <c r="P33"/>
  <c r="C33" s="1"/>
  <c r="A33"/>
  <c r="P32"/>
  <c r="C32" s="1"/>
  <c r="A32"/>
  <c r="P31" l="1"/>
  <c r="C31" s="1"/>
  <c r="A31"/>
  <c r="P30"/>
  <c r="C30" s="1"/>
  <c r="A30"/>
  <c r="P29"/>
  <c r="C29" s="1"/>
  <c r="A29"/>
  <c r="P28"/>
  <c r="C28" s="1"/>
  <c r="A28"/>
  <c r="P27"/>
  <c r="C27" s="1"/>
  <c r="A27"/>
  <c r="P26"/>
  <c r="C26" s="1"/>
  <c r="A26"/>
  <c r="P25"/>
  <c r="C25" s="1"/>
  <c r="A25"/>
  <c r="P24"/>
  <c r="C24" s="1"/>
  <c r="A24"/>
  <c r="P23"/>
  <c r="C23" s="1"/>
  <c r="A23"/>
  <c r="P22"/>
  <c r="C22" s="1"/>
  <c r="A22"/>
  <c r="P21"/>
  <c r="C21" s="1"/>
  <c r="A21"/>
  <c r="P20"/>
  <c r="C20" s="1"/>
  <c r="A20"/>
  <c r="P19"/>
  <c r="C19" s="1"/>
  <c r="A19"/>
  <c r="P18"/>
  <c r="C18" s="1"/>
  <c r="A18"/>
  <c r="P17"/>
  <c r="C17" s="1"/>
  <c r="A17"/>
  <c r="P16"/>
  <c r="C16" s="1"/>
  <c r="A16"/>
  <c r="P15"/>
  <c r="C15" s="1"/>
  <c r="A15"/>
  <c r="P14"/>
  <c r="C14" s="1"/>
  <c r="A14"/>
  <c r="P13"/>
  <c r="C13" s="1"/>
  <c r="A13"/>
  <c r="P12"/>
  <c r="C12" s="1"/>
  <c r="A12"/>
  <c r="P11"/>
  <c r="C11" s="1"/>
  <c r="A11"/>
  <c r="P10" s="1"/>
  <c r="C10" s="1"/>
  <c r="A10"/>
  <c r="P9"/>
  <c r="C9" s="1"/>
  <c r="A9"/>
  <c r="P8"/>
  <c r="C8" s="1"/>
  <c r="A8"/>
  <c r="P7"/>
  <c r="C7"/>
  <c r="A7"/>
  <c r="P6"/>
  <c r="C6"/>
  <c r="A6"/>
  <c r="P5"/>
  <c r="C5" s="1"/>
  <c r="A5"/>
  <c r="P4"/>
  <c r="C4"/>
  <c r="A4"/>
  <c r="P3"/>
  <c r="C3"/>
  <c r="A2"/>
  <c r="D1"/>
  <c r="O99" i="31"/>
  <c r="N99"/>
  <c r="M99"/>
  <c r="L99"/>
  <c r="K99"/>
  <c r="J99"/>
  <c r="I99"/>
  <c r="H99"/>
  <c r="G99"/>
  <c r="F99"/>
  <c r="E99"/>
  <c r="D99"/>
  <c r="A97"/>
  <c r="P96"/>
  <c r="C96" s="1"/>
  <c r="A96"/>
  <c r="P95"/>
  <c r="C95" s="1"/>
  <c r="A95"/>
  <c r="P94"/>
  <c r="C94" s="1"/>
  <c r="A94"/>
  <c r="P93" l="1"/>
  <c r="C93" s="1"/>
  <c r="A93"/>
  <c r="P92"/>
  <c r="C92" s="1"/>
  <c r="A92"/>
  <c r="P91" l="1"/>
  <c r="C91" s="1"/>
  <c r="A91"/>
  <c r="P90"/>
  <c r="C90" s="1"/>
  <c r="A90"/>
  <c r="P89" l="1"/>
  <c r="C89" s="1"/>
  <c r="A89"/>
  <c r="P88"/>
  <c r="C88" s="1"/>
  <c r="A88"/>
  <c r="P87"/>
  <c r="C87" s="1"/>
  <c r="A87" l="1"/>
  <c r="P86"/>
  <c r="C86" s="1"/>
  <c r="A86" l="1"/>
  <c r="P85"/>
  <c r="C85" s="1"/>
  <c r="A85"/>
  <c r="P84"/>
  <c r="C84" s="1"/>
  <c r="A84"/>
  <c r="P83" l="1"/>
  <c r="C83" s="1"/>
  <c r="A83" l="1"/>
  <c r="P82"/>
  <c r="C82" s="1"/>
  <c r="A82"/>
  <c r="P81"/>
  <c r="C81" s="1"/>
  <c r="A81"/>
  <c r="P80"/>
  <c r="C80" s="1"/>
  <c r="A80"/>
  <c r="P79"/>
  <c r="C79" s="1"/>
  <c r="A79"/>
  <c r="P78"/>
  <c r="C78" s="1"/>
  <c r="A78"/>
  <c r="P77"/>
  <c r="C77" s="1"/>
  <c r="A77"/>
  <c r="P76"/>
  <c r="C76" s="1"/>
  <c r="A76"/>
  <c r="P75"/>
  <c r="C75" s="1"/>
  <c r="A75"/>
  <c r="P74"/>
  <c r="C74" s="1"/>
  <c r="A74"/>
  <c r="P73"/>
  <c r="C73" s="1"/>
  <c r="A73"/>
  <c r="P72"/>
  <c r="C72" s="1"/>
  <c r="A72"/>
  <c r="P71"/>
  <c r="C71" s="1"/>
  <c r="A71"/>
  <c r="P70"/>
  <c r="C70" s="1"/>
  <c r="A70"/>
  <c r="P69"/>
  <c r="C69" s="1"/>
  <c r="A69"/>
  <c r="P68"/>
  <c r="C68" s="1"/>
  <c r="A68"/>
  <c r="P67"/>
  <c r="C67" s="1"/>
  <c r="A67"/>
  <c r="P66"/>
  <c r="C66" s="1"/>
  <c r="A66"/>
  <c r="P65"/>
  <c r="C65" s="1"/>
  <c r="A65"/>
  <c r="P64"/>
  <c r="C64" s="1"/>
  <c r="A64"/>
  <c r="P63"/>
  <c r="C63" s="1"/>
  <c r="A63"/>
  <c r="P62"/>
  <c r="C62" s="1"/>
  <c r="A62"/>
  <c r="P61"/>
  <c r="C61" s="1"/>
  <c r="A61"/>
  <c r="P60"/>
  <c r="C60" s="1"/>
  <c r="A60"/>
  <c r="P59"/>
  <c r="C59" s="1"/>
  <c r="A59"/>
  <c r="P58"/>
  <c r="C58" s="1"/>
  <c r="A58"/>
  <c r="P57"/>
  <c r="C57" s="1"/>
  <c r="A57"/>
  <c r="P56"/>
  <c r="C56" s="1"/>
  <c r="A56"/>
  <c r="P55"/>
  <c r="C55" s="1"/>
  <c r="A55"/>
  <c r="P54"/>
  <c r="C54" s="1"/>
  <c r="A54"/>
  <c r="P53"/>
  <c r="C53" s="1"/>
  <c r="A53"/>
  <c r="P52"/>
  <c r="C52" s="1"/>
  <c r="A52"/>
  <c r="P51"/>
  <c r="C51" s="1"/>
  <c r="A51"/>
  <c r="P50"/>
  <c r="C50" s="1"/>
  <c r="A50"/>
  <c r="P49"/>
  <c r="C49" s="1"/>
  <c r="A49"/>
  <c r="P48"/>
  <c r="C48" s="1"/>
  <c r="A48"/>
  <c r="P47"/>
  <c r="C47" s="1"/>
  <c r="A47"/>
  <c r="P46"/>
  <c r="C46" s="1"/>
  <c r="A46"/>
  <c r="P45"/>
  <c r="C45" s="1"/>
  <c r="A45"/>
  <c r="P44"/>
  <c r="C44" s="1"/>
  <c r="A44"/>
  <c r="P43"/>
  <c r="C43" s="1"/>
  <c r="A43"/>
  <c r="P42"/>
  <c r="C42" s="1"/>
  <c r="A42"/>
  <c r="P41"/>
  <c r="C41" s="1"/>
  <c r="A41"/>
  <c r="P40"/>
  <c r="C40" s="1"/>
  <c r="A40"/>
  <c r="P39" l="1"/>
  <c r="C39" s="1"/>
  <c r="A39"/>
  <c r="P38"/>
  <c r="C38" s="1"/>
  <c r="A38"/>
  <c r="P37" l="1"/>
  <c r="C37" s="1"/>
  <c r="A37"/>
  <c r="P36"/>
  <c r="C36" s="1"/>
  <c r="A36"/>
  <c r="P35"/>
  <c r="C35" s="1"/>
  <c r="A35"/>
  <c r="P34"/>
  <c r="C34" s="1"/>
  <c r="A34"/>
  <c r="P33"/>
  <c r="C33" s="1"/>
  <c r="A33"/>
  <c r="P32" l="1"/>
  <c r="C32" s="1"/>
  <c r="A32"/>
  <c r="P31"/>
  <c r="C31" s="1"/>
  <c r="A31"/>
  <c r="P30" l="1"/>
  <c r="C30" s="1"/>
  <c r="A30"/>
  <c r="P29"/>
  <c r="C29" s="1"/>
  <c r="A29"/>
  <c r="P28"/>
  <c r="C28" s="1"/>
  <c r="A28"/>
  <c r="P27"/>
  <c r="C27" s="1"/>
  <c r="A27"/>
  <c r="P26"/>
  <c r="C26" s="1"/>
  <c r="A26"/>
  <c r="P25" l="1"/>
  <c r="C25" s="1"/>
  <c r="A25"/>
  <c r="P24"/>
  <c r="C24" s="1"/>
  <c r="A24"/>
  <c r="P23" l="1"/>
  <c r="C23" s="1"/>
  <c r="A23"/>
  <c r="P22"/>
  <c r="C22" s="1"/>
  <c r="A22"/>
  <c r="P21"/>
  <c r="C21" s="1"/>
  <c r="A21"/>
  <c r="P20"/>
  <c r="C20" s="1"/>
  <c r="A20" l="1"/>
  <c r="P19"/>
  <c r="C19" s="1"/>
  <c r="A19"/>
  <c r="P18"/>
  <c r="C18" s="1"/>
  <c r="A18"/>
  <c r="P17"/>
  <c r="C17" s="1"/>
  <c r="A17"/>
  <c r="P16" l="1"/>
  <c r="C16" s="1"/>
  <c r="A16"/>
  <c r="P15"/>
  <c r="C15" s="1"/>
  <c r="A15" l="1"/>
  <c r="P14"/>
  <c r="C14" s="1"/>
  <c r="A14"/>
  <c r="P13"/>
  <c r="C13" s="1"/>
  <c r="A13"/>
  <c r="P12"/>
  <c r="C12" s="1"/>
  <c r="A12" l="1"/>
  <c r="P11"/>
  <c r="C11" s="1"/>
  <c r="A11"/>
  <c r="P10"/>
  <c r="C10" s="1"/>
  <c r="A10"/>
  <c r="P9"/>
  <c r="C9" s="1"/>
  <c r="A9"/>
  <c r="P8"/>
  <c r="C8" s="1"/>
  <c r="A8"/>
  <c r="P7"/>
  <c r="C7" s="1"/>
  <c r="A7" s="1"/>
  <c r="P6"/>
  <c r="C6"/>
  <c r="A6"/>
  <c r="P5"/>
  <c r="C5"/>
  <c r="A5"/>
  <c r="P4"/>
  <c r="C4"/>
  <c r="A4"/>
  <c r="P3"/>
  <c r="C3"/>
  <c r="A2"/>
  <c r="D1"/>
  <c r="O295" i="30"/>
  <c r="N295"/>
  <c r="M295"/>
  <c r="L295"/>
  <c r="K295"/>
  <c r="J295"/>
  <c r="I295"/>
  <c r="H295"/>
  <c r="G295"/>
  <c r="F295"/>
  <c r="E295"/>
  <c r="D295"/>
  <c r="A293" l="1"/>
  <c r="P292" l="1"/>
  <c r="C292" s="1"/>
  <c r="A292"/>
  <c r="P291" l="1"/>
  <c r="C291" s="1"/>
  <c r="A291"/>
  <c r="P290" l="1"/>
  <c r="C290" s="1"/>
  <c r="A290"/>
  <c r="P289"/>
  <c r="C289" s="1"/>
  <c r="A289"/>
  <c r="P288"/>
  <c r="C288" s="1"/>
  <c r="A288"/>
  <c r="P287"/>
  <c r="C287" s="1"/>
  <c r="A287"/>
  <c r="P286"/>
  <c r="C286" s="1"/>
  <c r="A286"/>
  <c r="P285" l="1"/>
  <c r="C285" s="1"/>
  <c r="A285"/>
  <c r="P284"/>
  <c r="C284" s="1"/>
  <c r="A284"/>
  <c r="P283" l="1"/>
  <c r="C283" s="1"/>
  <c r="A283"/>
  <c r="P282"/>
  <c r="C282" s="1"/>
  <c r="A282"/>
  <c r="P281" l="1"/>
  <c r="C281" s="1"/>
  <c r="A281"/>
  <c r="P280"/>
  <c r="C280" s="1"/>
  <c r="A280"/>
  <c r="P279"/>
  <c r="C279" s="1"/>
  <c r="A279"/>
  <c r="P278" l="1"/>
  <c r="C278" s="1"/>
  <c r="A278"/>
  <c r="P277"/>
  <c r="C277" s="1"/>
  <c r="A277"/>
  <c r="P276"/>
  <c r="C276" s="1"/>
  <c r="A276"/>
  <c r="P275" l="1"/>
  <c r="C275" s="1"/>
  <c r="A275"/>
  <c r="P274"/>
  <c r="C274" s="1"/>
  <c r="A274"/>
  <c r="P273" l="1"/>
  <c r="C273" s="1"/>
  <c r="A273"/>
  <c r="P272"/>
  <c r="C272" s="1"/>
  <c r="A272"/>
  <c r="P271"/>
  <c r="C271" s="1"/>
  <c r="A271"/>
  <c r="P270"/>
  <c r="C270" s="1"/>
  <c r="A270"/>
  <c r="P269" l="1"/>
  <c r="C269" s="1"/>
  <c r="A269"/>
  <c r="P268"/>
  <c r="C268" s="1"/>
  <c r="A268"/>
  <c r="P267"/>
  <c r="C267" s="1"/>
  <c r="A267"/>
  <c r="P266" l="1"/>
  <c r="C266" s="1"/>
  <c r="A266"/>
  <c r="P265"/>
  <c r="C265" s="1"/>
  <c r="A265"/>
  <c r="P264" l="1"/>
  <c r="C264" s="1"/>
  <c r="A264"/>
  <c r="P263"/>
  <c r="C263" s="1"/>
  <c r="A263"/>
  <c r="P262" l="1"/>
  <c r="C262" s="1"/>
  <c r="A262"/>
  <c r="P261"/>
  <c r="C261" s="1"/>
  <c r="A261"/>
  <c r="P260" l="1"/>
  <c r="C260" s="1"/>
  <c r="A260"/>
  <c r="P259"/>
  <c r="C259" s="1"/>
  <c r="A259"/>
  <c r="P258" l="1"/>
  <c r="C258" s="1"/>
  <c r="A258"/>
  <c r="P257"/>
  <c r="C257" s="1"/>
  <c r="A257"/>
  <c r="P256" l="1"/>
  <c r="C256" s="1"/>
  <c r="A256"/>
  <c r="P255"/>
  <c r="C255" s="1"/>
  <c r="A255"/>
  <c r="P254" l="1"/>
  <c r="C254" s="1"/>
  <c r="A254"/>
  <c r="P253"/>
  <c r="C253" s="1"/>
  <c r="A253"/>
  <c r="P252" l="1"/>
  <c r="C252" s="1"/>
  <c r="A252"/>
  <c r="P251"/>
  <c r="C251" s="1"/>
  <c r="A251"/>
  <c r="P250" l="1"/>
  <c r="C250" s="1"/>
  <c r="A250"/>
  <c r="P249"/>
  <c r="C249" s="1"/>
  <c r="A249"/>
  <c r="P248" l="1"/>
  <c r="C248" s="1"/>
  <c r="A248"/>
  <c r="P247"/>
  <c r="C247" s="1"/>
  <c r="A247"/>
  <c r="P246" l="1"/>
  <c r="C246" s="1"/>
  <c r="A246"/>
  <c r="P245"/>
  <c r="C245" s="1"/>
  <c r="A245"/>
  <c r="P244" l="1"/>
  <c r="C244" s="1"/>
  <c r="A244"/>
  <c r="P243"/>
  <c r="C243" s="1"/>
  <c r="A243"/>
  <c r="P242" l="1"/>
  <c r="C242" s="1"/>
  <c r="A242"/>
  <c r="P241"/>
  <c r="C241" s="1"/>
  <c r="A241"/>
  <c r="P240" l="1"/>
  <c r="C240" s="1"/>
  <c r="A240"/>
  <c r="P239"/>
  <c r="C239" s="1"/>
  <c r="A239"/>
  <c r="P238" l="1"/>
  <c r="C238" s="1"/>
  <c r="A238"/>
  <c r="P237"/>
  <c r="C237" s="1"/>
  <c r="A237"/>
  <c r="P236" l="1"/>
  <c r="C236" s="1"/>
  <c r="A236"/>
  <c r="P235"/>
  <c r="C235" s="1"/>
  <c r="A235"/>
  <c r="P234"/>
  <c r="C234" s="1"/>
  <c r="A234"/>
  <c r="P233"/>
  <c r="C233" s="1"/>
  <c r="A233"/>
  <c r="P232"/>
  <c r="C232" s="1"/>
  <c r="A232"/>
  <c r="P231"/>
  <c r="C231" s="1"/>
  <c r="A231"/>
  <c r="P230"/>
  <c r="C230" s="1"/>
  <c r="A230"/>
  <c r="P229"/>
  <c r="C229" s="1"/>
  <c r="A229"/>
  <c r="P228"/>
  <c r="C228" s="1"/>
  <c r="A228"/>
  <c r="P227"/>
  <c r="C227" s="1"/>
  <c r="A227"/>
  <c r="P226"/>
  <c r="C226" s="1"/>
  <c r="A226"/>
  <c r="P225"/>
  <c r="C225" s="1"/>
  <c r="A225"/>
  <c r="P224"/>
  <c r="C224" s="1"/>
  <c r="A224"/>
  <c r="P223"/>
  <c r="C223" s="1"/>
  <c r="A223"/>
  <c r="P222"/>
  <c r="C222" s="1"/>
  <c r="A222"/>
  <c r="P221"/>
  <c r="C221" s="1"/>
  <c r="A221"/>
  <c r="P220"/>
  <c r="C220" s="1"/>
  <c r="A220"/>
  <c r="P219"/>
  <c r="C219" s="1"/>
  <c r="A219"/>
  <c r="P218"/>
  <c r="C218" s="1"/>
  <c r="A218"/>
  <c r="P217"/>
  <c r="C217" s="1"/>
  <c r="A217"/>
  <c r="P216"/>
  <c r="C216" s="1"/>
  <c r="A216"/>
  <c r="P215"/>
  <c r="C215" s="1"/>
  <c r="A215"/>
  <c r="P214"/>
  <c r="C214" s="1"/>
  <c r="A214"/>
  <c r="P213"/>
  <c r="C213" s="1"/>
  <c r="A213"/>
  <c r="P212"/>
  <c r="C212" s="1"/>
  <c r="A212"/>
  <c r="P211"/>
  <c r="C211" s="1"/>
  <c r="A211"/>
  <c r="P210"/>
  <c r="C210" s="1"/>
  <c r="A210"/>
  <c r="P209"/>
  <c r="C209" s="1"/>
  <c r="A209"/>
  <c r="P208"/>
  <c r="C208" s="1"/>
  <c r="A208"/>
  <c r="P207"/>
  <c r="C207" s="1"/>
  <c r="A207"/>
  <c r="P206"/>
  <c r="C206" s="1"/>
  <c r="A206"/>
  <c r="P205"/>
  <c r="C205" s="1"/>
  <c r="A205"/>
  <c r="P204"/>
  <c r="C204" s="1"/>
  <c r="A204"/>
  <c r="P203"/>
  <c r="C203" s="1"/>
  <c r="A203"/>
  <c r="P202"/>
  <c r="C202" s="1"/>
  <c r="A202"/>
  <c r="P201"/>
  <c r="C201" s="1"/>
  <c r="A201"/>
  <c r="P200"/>
  <c r="C200" s="1"/>
  <c r="A200"/>
  <c r="P199"/>
  <c r="C199" s="1"/>
  <c r="A199"/>
  <c r="P198"/>
  <c r="C198" s="1"/>
  <c r="A198"/>
  <c r="P197"/>
  <c r="C197" s="1"/>
  <c r="A197"/>
  <c r="P196"/>
  <c r="C196" s="1"/>
  <c r="A196"/>
  <c r="P195"/>
  <c r="C195" s="1"/>
  <c r="A195"/>
  <c r="P194"/>
  <c r="C194" s="1"/>
  <c r="A194"/>
  <c r="P193"/>
  <c r="C193" s="1"/>
  <c r="A193"/>
  <c r="P192"/>
  <c r="C192" s="1"/>
  <c r="A192"/>
  <c r="P191"/>
  <c r="C191" s="1"/>
  <c r="A191"/>
  <c r="P190"/>
  <c r="C190" s="1"/>
  <c r="A190"/>
  <c r="P189"/>
  <c r="C189" s="1"/>
  <c r="A189"/>
  <c r="P188"/>
  <c r="C188" s="1"/>
  <c r="A188"/>
  <c r="P187"/>
  <c r="C187" s="1"/>
  <c r="A187"/>
  <c r="P186"/>
  <c r="C186" s="1"/>
  <c r="A186"/>
  <c r="P185"/>
  <c r="C185" s="1"/>
  <c r="A185"/>
  <c r="P184"/>
  <c r="C184" s="1"/>
  <c r="A184"/>
  <c r="P183"/>
  <c r="C183" s="1"/>
  <c r="A183"/>
  <c r="P182"/>
  <c r="C182" s="1"/>
  <c r="A182"/>
  <c r="P181"/>
  <c r="C181" s="1"/>
  <c r="A181"/>
  <c r="P180"/>
  <c r="C180" s="1"/>
  <c r="A180"/>
  <c r="P179"/>
  <c r="C179" s="1"/>
  <c r="A179"/>
  <c r="P178"/>
  <c r="C178" s="1"/>
  <c r="A178"/>
  <c r="P177"/>
  <c r="C177" s="1"/>
  <c r="A177"/>
  <c r="P176"/>
  <c r="C176" s="1"/>
  <c r="A176"/>
  <c r="P175"/>
  <c r="C175" s="1"/>
  <c r="A175"/>
  <c r="P174"/>
  <c r="C174" s="1"/>
  <c r="A174"/>
  <c r="P173"/>
  <c r="C173" s="1"/>
  <c r="A173"/>
  <c r="P172"/>
  <c r="C172" s="1"/>
  <c r="A172"/>
  <c r="P171"/>
  <c r="C171" s="1"/>
  <c r="A171"/>
  <c r="P170"/>
  <c r="C170" s="1"/>
  <c r="A170"/>
  <c r="P169"/>
  <c r="C169" s="1"/>
  <c r="A169"/>
  <c r="P168"/>
  <c r="C168" s="1"/>
  <c r="A168"/>
  <c r="P167"/>
  <c r="C167" s="1"/>
  <c r="A167"/>
  <c r="P166"/>
  <c r="C166" s="1"/>
  <c r="A166"/>
  <c r="P165"/>
  <c r="C165" s="1"/>
  <c r="A165"/>
  <c r="P164"/>
  <c r="C164" s="1"/>
  <c r="A164"/>
  <c r="P163"/>
  <c r="C163" s="1"/>
  <c r="A163"/>
  <c r="P162"/>
  <c r="C162" s="1"/>
  <c r="A162"/>
  <c r="P161"/>
  <c r="C161" s="1"/>
  <c r="A161"/>
  <c r="P160"/>
  <c r="C160" s="1"/>
  <c r="A160"/>
  <c r="P159"/>
  <c r="C159" s="1"/>
  <c r="A159"/>
  <c r="P158"/>
  <c r="C158" s="1"/>
  <c r="A158"/>
  <c r="P157"/>
  <c r="C157" s="1"/>
  <c r="A157"/>
  <c r="P156"/>
  <c r="C156" s="1"/>
  <c r="A156"/>
  <c r="P155"/>
  <c r="C155" s="1"/>
  <c r="A155"/>
  <c r="P154"/>
  <c r="C154" s="1"/>
  <c r="A154"/>
  <c r="P153"/>
  <c r="C153" s="1"/>
  <c r="A153"/>
  <c r="P152"/>
  <c r="C152" s="1"/>
  <c r="A152"/>
  <c r="P151"/>
  <c r="C151" s="1"/>
  <c r="A151"/>
  <c r="P150"/>
  <c r="C150" s="1"/>
  <c r="A150"/>
  <c r="P149"/>
  <c r="C149" s="1"/>
  <c r="A149"/>
  <c r="P148"/>
  <c r="C148" s="1"/>
  <c r="A148"/>
  <c r="P147"/>
  <c r="C147" s="1"/>
  <c r="A147"/>
  <c r="P146"/>
  <c r="C146" s="1"/>
  <c r="A146"/>
  <c r="P145"/>
  <c r="C145" s="1"/>
  <c r="A145"/>
  <c r="P144"/>
  <c r="C144" s="1"/>
  <c r="A144"/>
  <c r="P143"/>
  <c r="C143" s="1"/>
  <c r="A143"/>
  <c r="P142"/>
  <c r="C142" s="1"/>
  <c r="A142"/>
  <c r="P141"/>
  <c r="C141" s="1"/>
  <c r="A141"/>
  <c r="P140"/>
  <c r="C140" s="1"/>
  <c r="A140"/>
  <c r="P139"/>
  <c r="C139" s="1"/>
  <c r="A139"/>
  <c r="P138"/>
  <c r="C138" s="1"/>
  <c r="A138"/>
  <c r="P137"/>
  <c r="C137" s="1"/>
  <c r="A137"/>
  <c r="P136"/>
  <c r="C136" s="1"/>
  <c r="A136"/>
  <c r="P135"/>
  <c r="C135" s="1"/>
  <c r="A135"/>
  <c r="P134"/>
  <c r="C134" s="1"/>
  <c r="A134"/>
  <c r="P133"/>
  <c r="C133" s="1"/>
  <c r="A133"/>
  <c r="P132"/>
  <c r="C132" s="1"/>
  <c r="A132"/>
  <c r="P131"/>
  <c r="C131" s="1"/>
  <c r="A131"/>
  <c r="P130"/>
  <c r="C130" s="1"/>
  <c r="A130"/>
  <c r="P129"/>
  <c r="C129" s="1"/>
  <c r="A129"/>
  <c r="P128"/>
  <c r="C128" s="1"/>
  <c r="A128"/>
  <c r="P127"/>
  <c r="C127" s="1"/>
  <c r="A127"/>
  <c r="P126"/>
  <c r="C126" s="1"/>
  <c r="A126"/>
  <c r="P125"/>
  <c r="C125" s="1"/>
  <c r="A125"/>
  <c r="P124"/>
  <c r="C124" s="1"/>
  <c r="A124"/>
  <c r="P123"/>
  <c r="C123" s="1"/>
  <c r="A123"/>
  <c r="P122"/>
  <c r="C122" s="1"/>
  <c r="A122"/>
  <c r="P121"/>
  <c r="C121" s="1"/>
  <c r="A121"/>
  <c r="P120"/>
  <c r="C120" s="1"/>
  <c r="A120"/>
  <c r="P119"/>
  <c r="C119" s="1"/>
  <c r="A119"/>
  <c r="P118"/>
  <c r="C118" s="1"/>
  <c r="A118"/>
  <c r="P117"/>
  <c r="C117" s="1"/>
  <c r="A117"/>
  <c r="P116"/>
  <c r="C116" s="1"/>
  <c r="A116"/>
  <c r="P115"/>
  <c r="C115" s="1"/>
  <c r="A115"/>
  <c r="P114"/>
  <c r="C114" s="1"/>
  <c r="A114"/>
  <c r="P113"/>
  <c r="C113" s="1"/>
  <c r="A113"/>
  <c r="P112"/>
  <c r="C112" s="1"/>
  <c r="A112"/>
  <c r="P111"/>
  <c r="C111" s="1"/>
  <c r="A111"/>
  <c r="P110"/>
  <c r="C110" s="1"/>
  <c r="A110"/>
  <c r="P109" l="1"/>
  <c r="C109" s="1"/>
  <c r="A109"/>
  <c r="P108"/>
  <c r="C108" s="1"/>
  <c r="A108"/>
  <c r="P107" l="1"/>
  <c r="C107" s="1"/>
  <c r="A107"/>
  <c r="P106"/>
  <c r="C106" s="1"/>
  <c r="A106"/>
  <c r="P105"/>
  <c r="C105" s="1"/>
  <c r="A105"/>
  <c r="P104"/>
  <c r="C104" s="1"/>
  <c r="A104"/>
  <c r="P103"/>
  <c r="C103" s="1"/>
  <c r="A103"/>
  <c r="P102"/>
  <c r="C102" s="1"/>
  <c r="A102"/>
  <c r="P101"/>
  <c r="C101" s="1"/>
  <c r="A101"/>
  <c r="P100"/>
  <c r="C100" s="1"/>
  <c r="A100"/>
  <c r="P99"/>
  <c r="C99" s="1"/>
  <c r="A99"/>
  <c r="P98"/>
  <c r="C98" s="1"/>
  <c r="A98"/>
  <c r="P97"/>
  <c r="C97" s="1"/>
  <c r="A97"/>
  <c r="P96"/>
  <c r="C96" s="1"/>
  <c r="A96"/>
  <c r="P95"/>
  <c r="C95" s="1"/>
  <c r="A95"/>
  <c r="P94"/>
  <c r="C94" s="1"/>
  <c r="A94"/>
  <c r="P93"/>
  <c r="C93" s="1"/>
  <c r="A93"/>
  <c r="P92"/>
  <c r="C92" s="1"/>
  <c r="A92"/>
  <c r="P91"/>
  <c r="C91" s="1"/>
  <c r="A91"/>
  <c r="P90"/>
  <c r="C90" s="1"/>
  <c r="A90"/>
  <c r="P89"/>
  <c r="C89" s="1"/>
  <c r="A89"/>
  <c r="P88"/>
  <c r="C88" s="1"/>
  <c r="A88"/>
  <c r="P87"/>
  <c r="C87" s="1"/>
  <c r="A87"/>
  <c r="P86"/>
  <c r="C86" s="1"/>
  <c r="A86"/>
  <c r="P85"/>
  <c r="C85" s="1"/>
  <c r="A85"/>
  <c r="P84"/>
  <c r="C84" s="1"/>
  <c r="A84"/>
  <c r="P83"/>
  <c r="C83" s="1"/>
  <c r="A83"/>
  <c r="P82"/>
  <c r="C82" s="1"/>
  <c r="A82"/>
  <c r="P81"/>
  <c r="C81" s="1"/>
  <c r="A81"/>
  <c r="P80"/>
  <c r="C80" s="1"/>
  <c r="A80"/>
  <c r="P79"/>
  <c r="C79" s="1"/>
  <c r="A79"/>
  <c r="P78"/>
  <c r="C78" s="1"/>
  <c r="A78"/>
  <c r="P77"/>
  <c r="C77" s="1"/>
  <c r="A77"/>
  <c r="P76"/>
  <c r="C76" s="1"/>
  <c r="A76"/>
  <c r="P75"/>
  <c r="C75" s="1"/>
  <c r="A75"/>
  <c r="P74"/>
  <c r="C74" s="1"/>
  <c r="A74"/>
  <c r="P73"/>
  <c r="C73" s="1"/>
  <c r="A73"/>
  <c r="P72"/>
  <c r="C72" s="1"/>
  <c r="A72"/>
  <c r="P71"/>
  <c r="C71" s="1"/>
  <c r="A71"/>
  <c r="P70"/>
  <c r="C70" s="1"/>
  <c r="A70"/>
  <c r="P69"/>
  <c r="C69" s="1"/>
  <c r="A69"/>
  <c r="P68"/>
  <c r="C68" s="1"/>
  <c r="A68"/>
  <c r="P67"/>
  <c r="C67" s="1"/>
  <c r="A67"/>
  <c r="P66"/>
  <c r="C66" s="1"/>
  <c r="A66"/>
  <c r="P65"/>
  <c r="C65" s="1"/>
  <c r="A65"/>
  <c r="P64"/>
  <c r="C64" s="1"/>
  <c r="A64"/>
  <c r="P63"/>
  <c r="C63" s="1"/>
  <c r="A63"/>
  <c r="P62"/>
  <c r="C62" s="1"/>
  <c r="A62"/>
  <c r="P61"/>
  <c r="C61" s="1"/>
  <c r="A61"/>
  <c r="P60"/>
  <c r="C60" s="1"/>
  <c r="A60"/>
  <c r="P59"/>
  <c r="C59" s="1"/>
  <c r="A59"/>
  <c r="P58"/>
  <c r="C58" s="1"/>
  <c r="A58"/>
  <c r="P57"/>
  <c r="C57" s="1"/>
  <c r="A57"/>
  <c r="P56"/>
  <c r="C56" s="1"/>
  <c r="A56"/>
  <c r="P55"/>
  <c r="C55" s="1"/>
  <c r="A55"/>
  <c r="P54"/>
  <c r="C54" s="1"/>
  <c r="A54"/>
  <c r="P53"/>
  <c r="C53" s="1"/>
  <c r="A53"/>
  <c r="P52"/>
  <c r="C52" s="1"/>
  <c r="A52"/>
  <c r="P51"/>
  <c r="C51" s="1"/>
  <c r="A51"/>
  <c r="P50"/>
  <c r="C50" s="1"/>
  <c r="A50"/>
  <c r="P49"/>
  <c r="C49" s="1"/>
  <c r="A49"/>
  <c r="P48"/>
  <c r="C48" s="1"/>
  <c r="A48"/>
  <c r="P47"/>
  <c r="C47" s="1"/>
  <c r="A47"/>
  <c r="P46"/>
  <c r="C46" s="1"/>
  <c r="A46"/>
  <c r="P45"/>
  <c r="C45" s="1"/>
  <c r="A45"/>
  <c r="P44"/>
  <c r="C44" s="1"/>
  <c r="A44"/>
  <c r="P43"/>
  <c r="C43" s="1"/>
  <c r="A43"/>
  <c r="P42"/>
  <c r="C42" s="1"/>
  <c r="A42"/>
  <c r="P41"/>
  <c r="C41" s="1"/>
  <c r="A41"/>
  <c r="P40"/>
  <c r="C40" s="1"/>
  <c r="A40"/>
  <c r="P39"/>
  <c r="C39" s="1"/>
  <c r="A39"/>
  <c r="P38"/>
  <c r="C38" s="1"/>
  <c r="A38"/>
  <c r="P37"/>
  <c r="C37" s="1"/>
  <c r="A37"/>
  <c r="P36"/>
  <c r="C36" s="1"/>
  <c r="A36"/>
  <c r="P35"/>
  <c r="C35" s="1"/>
  <c r="A35"/>
  <c r="P34"/>
  <c r="C34" s="1"/>
  <c r="A34"/>
  <c r="P33"/>
  <c r="C33" s="1"/>
  <c r="A33"/>
  <c r="P32"/>
  <c r="C32" s="1"/>
  <c r="A32"/>
  <c r="P31"/>
  <c r="C31" s="1"/>
  <c r="A31"/>
  <c r="P30"/>
  <c r="C30" s="1"/>
  <c r="A30"/>
  <c r="P29"/>
  <c r="C29" s="1"/>
  <c r="A29"/>
  <c r="P28"/>
  <c r="C28" s="1"/>
  <c r="A28"/>
  <c r="P27"/>
  <c r="C27" s="1"/>
  <c r="A27"/>
  <c r="P26"/>
  <c r="C26" s="1"/>
  <c r="A26"/>
  <c r="P25"/>
  <c r="C25" s="1"/>
  <c r="A25"/>
  <c r="P24"/>
  <c r="C24" s="1"/>
  <c r="A24"/>
  <c r="P23"/>
  <c r="C23" s="1"/>
  <c r="A23"/>
  <c r="P22"/>
  <c r="C22" s="1"/>
  <c r="A22"/>
  <c r="P21"/>
  <c r="C21" s="1"/>
  <c r="A21"/>
  <c r="P20"/>
  <c r="C20" s="1"/>
  <c r="A20"/>
  <c r="P19"/>
  <c r="C19" s="1"/>
  <c r="A19"/>
  <c r="P18"/>
  <c r="C18" s="1"/>
  <c r="A18"/>
  <c r="P17"/>
  <c r="C17" s="1"/>
  <c r="A17"/>
  <c r="P16"/>
  <c r="C16" s="1"/>
  <c r="A16"/>
  <c r="P15"/>
  <c r="C15" s="1"/>
  <c r="A15"/>
  <c r="P14"/>
  <c r="C14" s="1"/>
  <c r="A14"/>
  <c r="P13"/>
  <c r="C13" s="1"/>
  <c r="A13"/>
  <c r="P12"/>
  <c r="C12" s="1"/>
  <c r="A12"/>
  <c r="P11"/>
  <c r="C11" s="1"/>
  <c r="A11"/>
  <c r="P10"/>
  <c r="C10" s="1"/>
  <c r="A10"/>
  <c r="P9" s="1"/>
  <c r="C9" s="1"/>
  <c r="A9"/>
  <c r="P8"/>
  <c r="C8" s="1"/>
  <c r="A8"/>
  <c r="P7"/>
  <c r="C7" s="1"/>
  <c r="A7"/>
  <c r="P6"/>
  <c r="C6" s="1"/>
  <c r="A6"/>
  <c r="P5"/>
  <c r="C5" s="1"/>
  <c r="A5"/>
  <c r="P4"/>
  <c r="C4" s="1"/>
  <c r="A4"/>
  <c r="P3"/>
  <c r="C3"/>
  <c r="A2"/>
  <c r="D1"/>
  <c r="O63" i="19"/>
  <c r="N63"/>
  <c r="M63"/>
  <c r="L63"/>
  <c r="K63"/>
  <c r="J63"/>
  <c r="I63"/>
  <c r="H63"/>
  <c r="G63"/>
  <c r="F63"/>
  <c r="E63"/>
  <c r="D63"/>
  <c r="A61"/>
  <c r="P60"/>
  <c r="C60" s="1"/>
  <c r="A60"/>
  <c r="P59"/>
  <c r="C59" s="1"/>
  <c r="A59"/>
  <c r="P58"/>
  <c r="C58" s="1"/>
  <c r="A58"/>
  <c r="P57"/>
  <c r="C57" s="1"/>
  <c r="A57"/>
  <c r="P56"/>
  <c r="C56" s="1"/>
  <c r="A56"/>
  <c r="P55"/>
  <c r="C55" s="1"/>
  <c r="A55"/>
  <c r="P54"/>
  <c r="C54" s="1"/>
  <c r="A54"/>
  <c r="P53"/>
  <c r="C53" s="1"/>
  <c r="A53"/>
  <c r="P52"/>
  <c r="C52" s="1"/>
  <c r="A52"/>
  <c r="P51" l="1"/>
  <c r="C51" s="1"/>
  <c r="A51"/>
  <c r="P50"/>
  <c r="C50" s="1"/>
  <c r="A50"/>
  <c r="P49"/>
  <c r="C49" s="1"/>
  <c r="A49"/>
  <c r="P48"/>
  <c r="C48" s="1"/>
  <c r="A48"/>
  <c r="P47"/>
  <c r="C47" s="1"/>
  <c r="A47"/>
  <c r="P46"/>
  <c r="C46" s="1"/>
  <c r="A46"/>
  <c r="P45"/>
  <c r="C45" s="1"/>
  <c r="A45"/>
  <c r="P44" l="1"/>
  <c r="C44" s="1"/>
  <c r="A44" l="1"/>
  <c r="P43"/>
  <c r="C43" s="1"/>
  <c r="A43"/>
  <c r="P42"/>
  <c r="C42" s="1"/>
  <c r="A42"/>
  <c r="P41"/>
  <c r="C41" s="1"/>
  <c r="A41"/>
  <c r="P40"/>
  <c r="C40" s="1"/>
  <c r="A40"/>
  <c r="P39"/>
  <c r="C39" s="1"/>
  <c r="A39"/>
  <c r="P38"/>
  <c r="C38" s="1"/>
  <c r="A38"/>
  <c r="P37" l="1"/>
  <c r="C37" s="1"/>
  <c r="A37"/>
  <c r="P36"/>
  <c r="C36" s="1"/>
  <c r="A36"/>
  <c r="P35"/>
  <c r="C35" s="1"/>
  <c r="A35"/>
  <c r="P34"/>
  <c r="C34" s="1"/>
  <c r="A34"/>
  <c r="P33"/>
  <c r="C33" s="1"/>
  <c r="A33"/>
  <c r="P32"/>
  <c r="C32" s="1"/>
  <c r="A32"/>
  <c r="P31"/>
  <c r="C31" s="1"/>
  <c r="A31"/>
  <c r="P30"/>
  <c r="C30" s="1"/>
  <c r="A30"/>
  <c r="P29"/>
  <c r="C29" s="1"/>
  <c r="A29"/>
  <c r="P28"/>
  <c r="C28" s="1"/>
  <c r="A28"/>
  <c r="P27"/>
  <c r="C27" s="1"/>
  <c r="A27"/>
  <c r="P26"/>
  <c r="C26" s="1"/>
  <c r="A26"/>
  <c r="P25"/>
  <c r="C25" s="1"/>
  <c r="A25"/>
  <c r="P24"/>
  <c r="C24" s="1"/>
  <c r="A24"/>
  <c r="P23"/>
  <c r="C23" s="1"/>
  <c r="A23"/>
  <c r="P22"/>
  <c r="C22" s="1"/>
  <c r="A22" l="1"/>
  <c r="P21"/>
  <c r="C21" s="1"/>
  <c r="A21"/>
  <c r="P20"/>
  <c r="C20" s="1"/>
  <c r="A20"/>
  <c r="P19"/>
  <c r="C19" s="1"/>
  <c r="A19"/>
  <c r="P18"/>
  <c r="C18" s="1"/>
  <c r="A18"/>
  <c r="P17"/>
  <c r="C17" s="1"/>
  <c r="A17"/>
  <c r="P16"/>
  <c r="C16" s="1"/>
  <c r="A16"/>
  <c r="P15"/>
  <c r="C15" s="1"/>
  <c r="A15"/>
  <c r="P14"/>
  <c r="C14" s="1"/>
  <c r="A14"/>
  <c r="P13" l="1"/>
  <c r="C13" s="1"/>
  <c r="A13"/>
  <c r="P12"/>
  <c r="C12" s="1"/>
  <c r="A12"/>
  <c r="P11" l="1"/>
  <c r="C11" s="1"/>
  <c r="A11"/>
  <c r="P10" s="1"/>
  <c r="C10" s="1"/>
  <c r="A10"/>
  <c r="P9"/>
  <c r="C9"/>
  <c r="A9"/>
  <c r="P8"/>
  <c r="C8"/>
  <c r="A8"/>
  <c r="P7"/>
  <c r="C7" s="1"/>
  <c r="A7"/>
  <c r="P6"/>
  <c r="C6" s="1"/>
  <c r="A6"/>
  <c r="P5"/>
  <c r="C5"/>
  <c r="A5"/>
  <c r="P4"/>
  <c r="C4" s="1"/>
  <c r="A4"/>
  <c r="P3"/>
  <c r="C3"/>
  <c r="A2"/>
  <c r="D1"/>
  <c r="O204" i="1"/>
  <c r="N204"/>
  <c r="M204"/>
  <c r="L204"/>
  <c r="K204"/>
  <c r="J204"/>
  <c r="I204"/>
  <c r="H204"/>
  <c r="G204"/>
  <c r="F204"/>
  <c r="E204"/>
  <c r="D204"/>
  <c r="A202"/>
  <c r="P201"/>
  <c r="C201" s="1"/>
  <c r="A201"/>
  <c r="P200"/>
  <c r="C200" s="1"/>
  <c r="A200"/>
  <c r="P199"/>
  <c r="C199" s="1"/>
  <c r="A199"/>
  <c r="P198"/>
  <c r="C198" s="1"/>
  <c r="A198"/>
  <c r="P197"/>
  <c r="C197" s="1"/>
  <c r="A197"/>
  <c r="P196"/>
  <c r="C196" s="1"/>
  <c r="A196"/>
  <c r="P195"/>
  <c r="C195" s="1"/>
  <c r="A195"/>
  <c r="P194"/>
  <c r="C194" s="1"/>
  <c r="A194"/>
  <c r="P193"/>
  <c r="C193" s="1"/>
  <c r="A193"/>
  <c r="P192"/>
  <c r="C192" s="1"/>
  <c r="A192"/>
  <c r="P191"/>
  <c r="C191" s="1"/>
  <c r="A191"/>
  <c r="P190"/>
  <c r="C190" s="1"/>
  <c r="A190"/>
  <c r="P189"/>
  <c r="C189" s="1"/>
  <c r="A189"/>
  <c r="P188"/>
  <c r="C188" s="1"/>
  <c r="A188"/>
  <c r="P187"/>
  <c r="C187" s="1"/>
  <c r="A187"/>
  <c r="P186"/>
  <c r="C186" s="1"/>
  <c r="A186" l="1"/>
  <c r="P185"/>
  <c r="C185" s="1"/>
  <c r="A185"/>
  <c r="P184"/>
  <c r="C184" s="1"/>
  <c r="A184"/>
  <c r="P183"/>
  <c r="C183" s="1"/>
  <c r="A183"/>
  <c r="P182"/>
  <c r="C182" s="1"/>
  <c r="A182"/>
  <c r="P181"/>
  <c r="C181" s="1"/>
  <c r="A181"/>
  <c r="P180"/>
  <c r="C180" s="1"/>
  <c r="A180"/>
  <c r="P179"/>
  <c r="C179" s="1"/>
  <c r="A179"/>
  <c r="P178"/>
  <c r="C178" s="1"/>
  <c r="A178" l="1"/>
  <c r="P177"/>
  <c r="C177" s="1"/>
  <c r="A177"/>
  <c r="P176"/>
  <c r="C176" s="1"/>
  <c r="A176"/>
  <c r="P175"/>
  <c r="C175" s="1"/>
  <c r="A175"/>
  <c r="P174"/>
  <c r="C174" s="1"/>
  <c r="A174"/>
  <c r="P173"/>
  <c r="C173" s="1"/>
  <c r="A173"/>
  <c r="P172"/>
  <c r="C172" s="1"/>
  <c r="A172" l="1"/>
  <c r="P171"/>
  <c r="C171" s="1"/>
  <c r="A171"/>
  <c r="P170"/>
  <c r="C170" s="1"/>
  <c r="A170"/>
  <c r="P169" l="1"/>
  <c r="C169" s="1"/>
  <c r="A169"/>
  <c r="P168"/>
  <c r="C168" s="1"/>
  <c r="A168"/>
  <c r="P167" l="1"/>
  <c r="C167" s="1"/>
  <c r="A167"/>
  <c r="P166"/>
  <c r="C166" s="1"/>
  <c r="A166"/>
  <c r="P165" l="1"/>
  <c r="C165" s="1"/>
  <c r="A165" l="1"/>
  <c r="P164"/>
  <c r="C164" s="1"/>
  <c r="A164"/>
  <c r="P163"/>
  <c r="C163" s="1"/>
  <c r="A163"/>
  <c r="P162"/>
  <c r="C162" s="1"/>
  <c r="A162" l="1"/>
  <c r="P161"/>
  <c r="C161" s="1"/>
  <c r="A161"/>
  <c r="P160"/>
  <c r="C160" s="1"/>
  <c r="A160"/>
  <c r="P159"/>
  <c r="C159" s="1"/>
  <c r="A159"/>
  <c r="P158" l="1"/>
  <c r="C158" s="1"/>
  <c r="A158" l="1"/>
  <c r="P157"/>
  <c r="C157" s="1"/>
  <c r="A157"/>
  <c r="P156"/>
  <c r="C156" s="1"/>
  <c r="A156"/>
  <c r="P155" l="1"/>
  <c r="C155" s="1"/>
  <c r="A155"/>
  <c r="P154"/>
  <c r="C154" s="1"/>
  <c r="A154"/>
  <c r="P153" l="1"/>
  <c r="C153" s="1"/>
  <c r="A153"/>
  <c r="P152"/>
  <c r="C152" s="1"/>
  <c r="A152"/>
  <c r="P151" l="1"/>
  <c r="C151" s="1"/>
  <c r="A151"/>
  <c r="P150"/>
  <c r="C150" s="1"/>
  <c r="A150"/>
  <c r="P149" l="1"/>
  <c r="C149" s="1"/>
  <c r="A149"/>
  <c r="P148"/>
  <c r="C148" s="1"/>
  <c r="A148"/>
  <c r="P147" l="1"/>
  <c r="C147" s="1"/>
  <c r="A147"/>
  <c r="P146"/>
  <c r="C146" s="1"/>
  <c r="A146"/>
  <c r="P145" l="1"/>
  <c r="C145" s="1"/>
  <c r="A145" l="1"/>
  <c r="P144"/>
  <c r="C144" s="1"/>
  <c r="A144" l="1"/>
  <c r="P143"/>
  <c r="C143" s="1"/>
  <c r="A143"/>
  <c r="P142"/>
  <c r="C142" s="1"/>
  <c r="A142"/>
  <c r="P141" l="1"/>
  <c r="C141" s="1"/>
  <c r="A141"/>
  <c r="P140"/>
  <c r="C140" s="1"/>
  <c r="A140"/>
  <c r="P139" l="1"/>
  <c r="C139" s="1"/>
  <c r="A139"/>
  <c r="P138"/>
  <c r="C138" s="1"/>
  <c r="A138"/>
  <c r="P137" l="1"/>
  <c r="C137" s="1"/>
  <c r="A137"/>
  <c r="P136"/>
  <c r="C136" s="1"/>
  <c r="A136"/>
  <c r="P135" l="1"/>
  <c r="C135" s="1"/>
  <c r="A135"/>
  <c r="P134"/>
  <c r="C134" s="1"/>
  <c r="A134"/>
  <c r="P133" l="1"/>
  <c r="C133" s="1"/>
  <c r="A133"/>
  <c r="P132"/>
  <c r="C132" s="1"/>
  <c r="A132"/>
  <c r="P131"/>
  <c r="C131" s="1"/>
  <c r="A131"/>
  <c r="P130"/>
  <c r="C130" s="1"/>
  <c r="A130"/>
  <c r="P129"/>
  <c r="C129" s="1"/>
  <c r="A129"/>
  <c r="P128"/>
  <c r="C128" s="1"/>
  <c r="A128"/>
  <c r="P127"/>
  <c r="C127" s="1"/>
  <c r="A127"/>
  <c r="P126"/>
  <c r="C126" s="1"/>
  <c r="A126"/>
  <c r="P125"/>
  <c r="C125" s="1"/>
  <c r="A125"/>
  <c r="P124"/>
  <c r="C124" s="1"/>
  <c r="A124"/>
  <c r="P123"/>
  <c r="C123" s="1"/>
  <c r="A123"/>
  <c r="P122"/>
  <c r="C122" s="1"/>
  <c r="A122"/>
  <c r="P121"/>
  <c r="C121" s="1"/>
  <c r="A121"/>
  <c r="P120" l="1"/>
  <c r="C120" s="1"/>
  <c r="A120"/>
  <c r="P119"/>
  <c r="C119" s="1"/>
  <c r="A119"/>
  <c r="P118" l="1"/>
  <c r="C118" s="1"/>
  <c r="A118"/>
  <c r="P117"/>
  <c r="C117" s="1"/>
  <c r="A117"/>
  <c r="P116" l="1"/>
  <c r="C116" s="1"/>
  <c r="A116" l="1"/>
  <c r="P115"/>
  <c r="C115" s="1"/>
  <c r="A115"/>
  <c r="P114"/>
  <c r="C114" s="1"/>
  <c r="A114"/>
  <c r="P113" l="1"/>
  <c r="C113" s="1"/>
  <c r="A113"/>
  <c r="P112"/>
  <c r="C112" s="1"/>
  <c r="A112"/>
  <c r="P111"/>
  <c r="C111" s="1"/>
  <c r="A111"/>
  <c r="P110"/>
  <c r="C110" s="1"/>
  <c r="A110"/>
  <c r="P109"/>
  <c r="C109" s="1"/>
  <c r="A109" l="1"/>
  <c r="P108"/>
  <c r="C108" s="1"/>
  <c r="A108"/>
  <c r="P107"/>
  <c r="C107" s="1"/>
  <c r="A107"/>
  <c r="P106" l="1"/>
  <c r="C106" s="1"/>
  <c r="A106"/>
  <c r="P105"/>
  <c r="C105" s="1"/>
  <c r="A105"/>
  <c r="P104"/>
  <c r="C104" s="1"/>
  <c r="A104"/>
  <c r="P103"/>
  <c r="C103" s="1"/>
  <c r="A103"/>
  <c r="P102"/>
  <c r="C102" s="1"/>
  <c r="A102"/>
  <c r="P101"/>
  <c r="C101" s="1"/>
  <c r="A101"/>
  <c r="P100"/>
  <c r="C100" s="1"/>
  <c r="A100"/>
  <c r="P99"/>
  <c r="C99" s="1"/>
  <c r="A99"/>
  <c r="P98"/>
  <c r="C98" s="1"/>
  <c r="A98"/>
  <c r="P97"/>
  <c r="C97" s="1"/>
  <c r="A97"/>
  <c r="P96"/>
  <c r="C96" s="1"/>
  <c r="A96"/>
  <c r="P95"/>
  <c r="C95" s="1"/>
  <c r="A95"/>
  <c r="P94"/>
  <c r="C94" s="1"/>
  <c r="A94"/>
  <c r="P93"/>
  <c r="C93" s="1"/>
  <c r="A93"/>
  <c r="P92" l="1"/>
  <c r="C92" s="1"/>
  <c r="A92"/>
  <c r="P91"/>
  <c r="C91" s="1"/>
  <c r="A91"/>
  <c r="P90"/>
  <c r="C90" s="1"/>
  <c r="A90"/>
  <c r="P89"/>
  <c r="C89" s="1"/>
  <c r="A89"/>
  <c r="P88"/>
  <c r="C88" s="1"/>
  <c r="A88"/>
  <c r="P87"/>
  <c r="C87" s="1"/>
  <c r="A87"/>
  <c r="P86" l="1"/>
  <c r="C86" s="1"/>
  <c r="A86"/>
  <c r="P85"/>
  <c r="C85" s="1"/>
  <c r="A85"/>
  <c r="P84" l="1"/>
  <c r="C84" s="1"/>
  <c r="A84" l="1"/>
  <c r="P83"/>
  <c r="C83" s="1"/>
  <c r="A83"/>
  <c r="P82"/>
  <c r="C82" s="1"/>
  <c r="A82"/>
  <c r="P81"/>
  <c r="C81" s="1"/>
  <c r="A81"/>
  <c r="P80"/>
  <c r="C80" s="1"/>
  <c r="A80"/>
  <c r="P79"/>
  <c r="C79" s="1"/>
  <c r="A79"/>
  <c r="P78"/>
  <c r="C78" s="1"/>
  <c r="A78"/>
  <c r="P77"/>
  <c r="C77" s="1"/>
  <c r="A77"/>
  <c r="P76"/>
  <c r="C76" s="1"/>
  <c r="A76"/>
  <c r="P75"/>
  <c r="C75" s="1"/>
  <c r="A75"/>
  <c r="P74"/>
  <c r="C74" s="1"/>
  <c r="A74"/>
  <c r="P73"/>
  <c r="C73" s="1"/>
  <c r="A73"/>
  <c r="P72"/>
  <c r="C72" s="1"/>
  <c r="A72"/>
  <c r="P71"/>
  <c r="C71" s="1"/>
  <c r="A71"/>
  <c r="P70"/>
  <c r="C70" s="1"/>
  <c r="A70"/>
  <c r="P69"/>
  <c r="C69" s="1"/>
  <c r="A69"/>
  <c r="P68"/>
  <c r="C68" s="1"/>
  <c r="A68"/>
  <c r="P67"/>
  <c r="C67" s="1"/>
  <c r="A67"/>
  <c r="P66"/>
  <c r="C66" s="1"/>
  <c r="A66"/>
  <c r="P65"/>
  <c r="C65" s="1"/>
  <c r="A65"/>
  <c r="P64"/>
  <c r="C64" s="1"/>
  <c r="A64"/>
  <c r="P63"/>
  <c r="C63" s="1"/>
  <c r="A63"/>
  <c r="P62"/>
  <c r="C62" s="1"/>
  <c r="A62"/>
  <c r="P61"/>
  <c r="C61" s="1"/>
  <c r="A61"/>
  <c r="P60"/>
  <c r="C60" s="1"/>
  <c r="A60"/>
  <c r="P59"/>
  <c r="C59" s="1"/>
  <c r="A59"/>
  <c r="P58"/>
  <c r="C58" s="1"/>
  <c r="A58"/>
  <c r="P57" l="1"/>
  <c r="C57" s="1"/>
  <c r="A57"/>
  <c r="P56"/>
  <c r="C56" s="1"/>
  <c r="A56"/>
  <c r="P55"/>
  <c r="C55" s="1"/>
  <c r="A55"/>
  <c r="P54"/>
  <c r="C54" s="1"/>
  <c r="A54"/>
  <c r="P53"/>
  <c r="C53" s="1"/>
  <c r="A53"/>
  <c r="P52"/>
  <c r="C52" s="1"/>
  <c r="A52"/>
  <c r="P51" l="1"/>
  <c r="C51" s="1"/>
  <c r="A51"/>
  <c r="P50"/>
  <c r="C50" s="1"/>
  <c r="A50"/>
  <c r="P49" l="1"/>
  <c r="C49" s="1"/>
  <c r="A49"/>
  <c r="P48"/>
  <c r="C48" s="1"/>
  <c r="A48"/>
  <c r="P47"/>
  <c r="C47" s="1"/>
  <c r="A47"/>
  <c r="P46"/>
  <c r="C46" s="1"/>
  <c r="A46"/>
  <c r="P45"/>
  <c r="C45" s="1"/>
  <c r="A45"/>
  <c r="P44"/>
  <c r="C44" s="1"/>
  <c r="A44"/>
  <c r="P43"/>
  <c r="C43" s="1"/>
  <c r="A43"/>
  <c r="P42"/>
  <c r="C42" s="1"/>
  <c r="A42"/>
  <c r="P41"/>
  <c r="C41" s="1"/>
  <c r="A41"/>
  <c r="P40"/>
  <c r="C40" s="1"/>
  <c r="A40"/>
  <c r="P39"/>
  <c r="C39" s="1"/>
  <c r="A39"/>
  <c r="P38"/>
  <c r="C38" s="1"/>
  <c r="A38"/>
  <c r="P37"/>
  <c r="C37" s="1"/>
  <c r="A37"/>
  <c r="P36"/>
  <c r="C36" s="1"/>
  <c r="A36"/>
  <c r="P35"/>
  <c r="C35" s="1"/>
  <c r="A35"/>
  <c r="P34"/>
  <c r="C34" s="1"/>
  <c r="A34"/>
  <c r="P33"/>
  <c r="C33" s="1"/>
  <c r="A33"/>
  <c r="P32"/>
  <c r="C32" s="1"/>
  <c r="A32"/>
  <c r="P31"/>
  <c r="C31" s="1"/>
  <c r="A31"/>
  <c r="P30"/>
  <c r="C30" s="1"/>
  <c r="A30"/>
  <c r="P29"/>
  <c r="C29" s="1"/>
  <c r="A29"/>
  <c r="P28"/>
  <c r="C28" s="1"/>
  <c r="A28" l="1"/>
  <c r="P27"/>
  <c r="C27" s="1"/>
  <c r="A27"/>
  <c r="P26"/>
  <c r="C26" s="1"/>
  <c r="A26"/>
  <c r="P25"/>
  <c r="C25" s="1"/>
  <c r="A25"/>
  <c r="P24"/>
  <c r="C24" s="1"/>
  <c r="A24"/>
  <c r="P23"/>
  <c r="C23" s="1"/>
  <c r="A23"/>
  <c r="P22" l="1"/>
  <c r="C22" s="1"/>
  <c r="A22"/>
  <c r="P21"/>
  <c r="C21" s="1"/>
  <c r="A21"/>
  <c r="P20"/>
  <c r="C20" s="1"/>
  <c r="A20"/>
  <c r="P19"/>
  <c r="C19" s="1"/>
  <c r="A19"/>
  <c r="P18"/>
  <c r="C18" s="1"/>
  <c r="A18"/>
  <c r="P17"/>
  <c r="C17" s="1"/>
  <c r="A17"/>
  <c r="P16"/>
  <c r="C16" s="1"/>
  <c r="A16"/>
  <c r="P15"/>
  <c r="C15" s="1"/>
  <c r="A15"/>
  <c r="P14"/>
  <c r="C14" s="1"/>
  <c r="A14"/>
  <c r="P13"/>
  <c r="C13" s="1"/>
  <c r="A13"/>
  <c r="P12" s="1"/>
  <c r="C12" s="1"/>
  <c r="A12"/>
  <c r="P11"/>
  <c r="C11" s="1"/>
  <c r="A11"/>
  <c r="P10" s="1"/>
  <c r="C10" s="1"/>
  <c r="A10"/>
  <c r="P9"/>
  <c r="C9"/>
  <c r="A9"/>
  <c r="P8"/>
  <c r="C8" s="1"/>
  <c r="A8"/>
  <c r="P7"/>
  <c r="C7"/>
  <c r="A7"/>
  <c r="P6"/>
  <c r="C6"/>
  <c r="A6"/>
  <c r="P5"/>
  <c r="C5" s="1"/>
  <c r="A5"/>
  <c r="P4"/>
  <c r="C4"/>
  <c r="A4"/>
  <c r="P3"/>
  <c r="C3"/>
  <c r="A2"/>
  <c r="D1"/>
  <c r="I27" i="39"/>
  <c r="J27" s="1"/>
  <c r="J25"/>
  <c r="A25"/>
  <c r="J24"/>
  <c r="A24"/>
  <c r="J23"/>
  <c r="A23"/>
  <c r="J22"/>
  <c r="A22"/>
  <c r="J21"/>
  <c r="A21"/>
  <c r="J20"/>
  <c r="A20"/>
  <c r="J19"/>
  <c r="A19"/>
  <c r="J18"/>
  <c r="A18"/>
  <c r="J17"/>
  <c r="A17"/>
  <c r="J16"/>
  <c r="A16"/>
  <c r="J15"/>
  <c r="A15"/>
  <c r="J14"/>
  <c r="A14"/>
  <c r="J13"/>
  <c r="A13"/>
  <c r="F8"/>
  <c r="J6"/>
  <c r="F5"/>
  <c r="I26" l="1"/>
  <c r="C202" i="1" l="1"/>
  <c r="C204"/>
  <c r="P202"/>
  <c r="C61" i="19"/>
  <c r="C63"/>
  <c r="P61"/>
  <c r="C293" i="30"/>
  <c r="C295"/>
  <c r="P293"/>
  <c r="C97" i="31"/>
  <c r="C99"/>
  <c r="P97"/>
  <c r="C236" i="32"/>
  <c r="C238"/>
  <c r="P236"/>
  <c r="C289" i="35"/>
  <c r="C291"/>
  <c r="P289"/>
  <c r="C35" i="36"/>
  <c r="C37"/>
  <c r="P35"/>
  <c r="C77" i="41"/>
  <c r="C79"/>
  <c r="P77"/>
  <c r="C11" i="37"/>
  <c r="C13"/>
  <c r="P11"/>
</calcChain>
</file>

<file path=xl/sharedStrings.xml><?xml version="1.0" encoding="utf-8"?>
<sst xmlns="http://schemas.openxmlformats.org/spreadsheetml/2006/main" count="1552" uniqueCount="1335">
  <si>
    <t>Σουρβίνος Χρύσανθος του Σπύρου</t>
  </si>
  <si>
    <t>Σπηλιοπούλου Αικατερίνη του Χρήστου</t>
  </si>
  <si>
    <t>Σταρακάς Λεωνίδας του Ευαγγέλου</t>
  </si>
  <si>
    <t>Στόλης Νικόλαος του Ζαφείρη</t>
  </si>
  <si>
    <t>Στυλιανού Στέλλα του Νικολάου</t>
  </si>
  <si>
    <t>Ταζοπούλου Στεργιανή του Αντωνίου</t>
  </si>
  <si>
    <t>Ταμπάκης Θεολόγος του Δημητρίου</t>
  </si>
  <si>
    <t>Τζελέτας Νικόλαος του Κωνσταντίνου</t>
  </si>
  <si>
    <t>Τζωρτζακάκης Γεώργιος του Νικολάου</t>
  </si>
  <si>
    <t>Τολιάκης Βασίλειος του Μάρκου</t>
  </si>
  <si>
    <t>Τούλη Σοφία του Γιαννούλη</t>
  </si>
  <si>
    <t>Τραγά Στέλλα του Αντωνίου</t>
  </si>
  <si>
    <t>Τρώντσιου Ευαγγελία (Λίτσα) του Αλκιβιάδη</t>
  </si>
  <si>
    <t>Τσαγκαράτου Αιμιλία του Γεωργίου</t>
  </si>
  <si>
    <t>Τσακανίκα Σταυρούλα του Πέτρου</t>
  </si>
  <si>
    <t>Τσιγκούνης Ιωάννης του Χαραλάμπους</t>
  </si>
  <si>
    <t>Τσίτσος Άρης του Γεωργίου</t>
  </si>
  <si>
    <t>Τσολακίδης Χρήστος του Παύλου</t>
  </si>
  <si>
    <t>Τσουκάλης Δημήτριος του Νικολάου</t>
  </si>
  <si>
    <t>Φόβου Μαρία του Νικολάου</t>
  </si>
  <si>
    <t>Φρύδα Μαρία του Παναγιώτη</t>
  </si>
  <si>
    <t>Φώλια Στέλλα του Γεωργίου</t>
  </si>
  <si>
    <t>Χαλαστάνης Θεόδωρος του Λάμπρου</t>
  </si>
  <si>
    <t>Χαλβατζιδάκης Δημήτρης του Στυλιανού</t>
  </si>
  <si>
    <t>Χαρμάνης Σπύρος του Νικήτα</t>
  </si>
  <si>
    <t>Χριστοδούλου Αστέριος του Κων/νου</t>
  </si>
  <si>
    <t>Χριστοπούλου Αφροδίτη του Ιωάννη</t>
  </si>
  <si>
    <t>Χριστοφόρου Νικόλαος του Γεωργίου</t>
  </si>
  <si>
    <t>Χρόνης Γεώργιος του Κωνσταντίνου</t>
  </si>
  <si>
    <t>Αργυρόπουλος Δημήτριος του Νικολάου</t>
  </si>
  <si>
    <t>Βάθη Φωτεινή του Σωτηρίου</t>
  </si>
  <si>
    <t>Βασιλόπουλος Μιλτιάδης του Λεωνίδα</t>
  </si>
  <si>
    <t>Βεκρή Αργυρώ (Ηρώ) του Σταματίου</t>
  </si>
  <si>
    <t>Αγγουρά Βασιλική του Χαριλάου</t>
  </si>
  <si>
    <t>Μπαντίδου Ευαγγελία του Ιωάννη</t>
  </si>
  <si>
    <t>Ντέρη Στυλιανή του Θεοφίλου</t>
  </si>
  <si>
    <t>Παβέλης Αθανάσιος του Χρήστου</t>
  </si>
  <si>
    <t>Παβέλης Παναγιώτης του Χρήστου</t>
  </si>
  <si>
    <t>Παζάλος Γεώργιος του Ιωάννη</t>
  </si>
  <si>
    <t>Σκαρτσίλας Σωτήριος του Παναγιώτη</t>
  </si>
  <si>
    <t>Στεφάνου Χρύσα του Βασιλείου</t>
  </si>
  <si>
    <t>Χιώνη Μαρνέτα (Νέτα) του Κωνσταντίνου</t>
  </si>
  <si>
    <t>ΣΥΝΟΛΟ ανά ΕΚΛΟΓΙΚO ΤΜΗΜΑ :</t>
  </si>
  <si>
    <t>Αγγελίδης Ιωάννης του Δημητρίου</t>
  </si>
  <si>
    <t>Αδαμίδου Βασιλική του Παύλου</t>
  </si>
  <si>
    <t>Βαγενάς Δημήτριος του Σπυρίδωνα</t>
  </si>
  <si>
    <t>Βώσσος Γεώργιος του Σπυρίδωνα</t>
  </si>
  <si>
    <t>Δεμερτζής Γεώργιος του Αντωνίου</t>
  </si>
  <si>
    <t>Δήμου Ιωάννης του Βασιλείου</t>
  </si>
  <si>
    <t>Κάτσης Ηλίας του Βλάσιου</t>
  </si>
  <si>
    <t>Λιολιόπουλος Αντώνιος του Γεωργίου</t>
  </si>
  <si>
    <t>Μαρίνης Μιχαήλ του Σταύρου</t>
  </si>
  <si>
    <t>Παληγιάννης Βασίλειος του Ιωάννη</t>
  </si>
  <si>
    <t>Παπαποστόλου Δημήτριος του Βασιλείου</t>
  </si>
  <si>
    <t>Πλακωτάρη Αθηνά του Δήμου</t>
  </si>
  <si>
    <t>Σακκάς Γρηγόριος του Αθανασίου</t>
  </si>
  <si>
    <t>Σκλαβενίτης Νικόλαος του Στέφανου</t>
  </si>
  <si>
    <t>Τρανός Χρήστος του Δημητρίου</t>
  </si>
  <si>
    <t>Τσάμης Δημήτριος του Αριστείδη</t>
  </si>
  <si>
    <t>Αναστασιάδης Χρήστος του Αχιλλέα</t>
  </si>
  <si>
    <t>Αργύρη Ευαγγελούλα του Γεωργίου</t>
  </si>
  <si>
    <t>Βαγενά Αλεξάνδρα του Αριστόβουλου</t>
  </si>
  <si>
    <t>Βενέτη Ζωή του Λάμπρου</t>
  </si>
  <si>
    <t>Βόλτσης Σωκράτης του Σταύρου</t>
  </si>
  <si>
    <t>Γαλάνης Γρηγόριος του Δημητρίου</t>
  </si>
  <si>
    <t>Γεννάδιος Γεώργιος του Βασιλείου</t>
  </si>
  <si>
    <t>Γεωργιάδη Σοφία του Κωνσταντίνου</t>
  </si>
  <si>
    <t>Γούλα Μαρία του Σωτηρίου</t>
  </si>
  <si>
    <t>Δεληγιάννης Δημήτριος του Νικολάου</t>
  </si>
  <si>
    <t>Δεμερτζή Μαρία του Βασιλείου</t>
  </si>
  <si>
    <t>Δουνιάς Ιωάννης του Στυλιανού</t>
  </si>
  <si>
    <t>Ζήνδρος Βασίλειος του Δημητρίου</t>
  </si>
  <si>
    <t>Θανόπουλος Γεώργιος του Χρήστου</t>
  </si>
  <si>
    <t>Θανόπουλος Ιωάννης του Αποστόλου</t>
  </si>
  <si>
    <t>Θεοδοσίου Ιωάννης του Βασιλείου</t>
  </si>
  <si>
    <t>Καβαδάκης Εμμανουήλ του Ιωάννη</t>
  </si>
  <si>
    <t>Καζάντη Μαρία του Εμμανουήλ</t>
  </si>
  <si>
    <t>Καλτσούνης Θεόδωρος του Ηλία</t>
  </si>
  <si>
    <t>Καμπούρης Δημήτριος του Μιχαήλ</t>
  </si>
  <si>
    <t>Καραμουσουλής Γεώργιος του Μιχαήλ</t>
  </si>
  <si>
    <t>Καραντζή Σταματική (Μαριτίνα) του Αναστασίου</t>
  </si>
  <si>
    <t>Καρβούνης Δημήτριος του Νικολάου</t>
  </si>
  <si>
    <t>Καρλάφτης Βασίλειος του Ηλία</t>
  </si>
  <si>
    <t>Κατσικάτσος Δημήτριος του Νικολάου</t>
  </si>
  <si>
    <t>Κεσίδης Αναστάσιος του Ηλία</t>
  </si>
  <si>
    <t>Κεφαλά Δήμητρα του Θεοδοσίου</t>
  </si>
  <si>
    <t>Κοκκινομηλιώτης Γεώργιος του Χρήστου</t>
  </si>
  <si>
    <t>Κόκκοτα Ναυσικά του Χαραλάμπους</t>
  </si>
  <si>
    <t>Κολιοβέτα Κωνσταντίνα του Παύλου</t>
  </si>
  <si>
    <t>Κόλλιας Κωνσταντίνος του Γεωργίου</t>
  </si>
  <si>
    <t>Κουντούρης Γεώργιος του Αντωνίου</t>
  </si>
  <si>
    <t>Κουρκούνης Χρήστος του Χαραλάμπους</t>
  </si>
  <si>
    <t>Κουρσάρης Αντώνιος του Θεοφύλακτου</t>
  </si>
  <si>
    <t>Κουταλοπούλου Ελένη του Θεόφιλου</t>
  </si>
  <si>
    <t>Κρατημένος Δημήτριος του Αντωνίου</t>
  </si>
  <si>
    <t>Κωνσταντόπουλος Περικλής του Νικολάου</t>
  </si>
  <si>
    <t>Λέκκας Δημήτριος του Παναγιώτη</t>
  </si>
  <si>
    <t>Λιάτσου Χριστοφορούλα του Νικολάου</t>
  </si>
  <si>
    <t>Λίπκοβιτς Μαρία του Γεωργίου</t>
  </si>
  <si>
    <t>Λαχουρή Κωνσταντίνα του Παναγιώτη</t>
  </si>
  <si>
    <t>Χατζηφωτιάδης Κωνσταντίνος του Δημητρίου</t>
  </si>
  <si>
    <t>Μάγγου Βαρβάρα του Βελισσάριου</t>
  </si>
  <si>
    <t>Μαγκούτη Ζωή του Γεωργίου</t>
  </si>
  <si>
    <t>Μανίκας Γεώργιος του Δημητρίου</t>
  </si>
  <si>
    <t>Μαντζαβράκου Ανθή του Θεοδοσίου</t>
  </si>
  <si>
    <t>Μηλιώνη Δέσποινα του Ιωάννη</t>
  </si>
  <si>
    <t>Μουστάκας-Βρεττός Θεόφιλος του Νικηφόρου</t>
  </si>
  <si>
    <t>Μπαγιόκας Γρηγόριος του Χρήστου</t>
  </si>
  <si>
    <t>Μπάδας Ανδρέας του Γεωργίου</t>
  </si>
  <si>
    <t>Μπαλτάς Θεόδωρος του Κωνσταντίνου</t>
  </si>
  <si>
    <t>Μπιλάλη Σοφία του Γεωργίου</t>
  </si>
  <si>
    <t>Νάνη Κωνσταντινιά του Γεωργίου</t>
  </si>
  <si>
    <t>Νικολάου Ηλίας του Ιωάννη</t>
  </si>
  <si>
    <t>Νικολουδάκος Ευάγγελος του Ιωάννη</t>
  </si>
  <si>
    <t>Οικονόμου Μιλτιάδης του Αναστασίου</t>
  </si>
  <si>
    <t>Παναγάκη Μαριαλένα του Γεωργίου</t>
  </si>
  <si>
    <t>Παναγιωτακόπουλος Δημήτριος του Σταύρου</t>
  </si>
  <si>
    <t>Παπαγρηγορίου Ιωάννης του Παναγιώτη</t>
  </si>
  <si>
    <t>Παπαδόπουλος Ανδρέας του Ιωάννη</t>
  </si>
  <si>
    <t>Παπανδρικόπουλος Ανδρέας του Αντωνίου</t>
  </si>
  <si>
    <t>Τσάνα Ελένη του Χρήστου</t>
  </si>
  <si>
    <t>Πριμηκύρης Δημήτριος του Αλέκου</t>
  </si>
  <si>
    <t>Ρεμπατσιός Αριστείδης του Αθανασίου</t>
  </si>
  <si>
    <t>Ρήγας Ιωάννης του Δημητρίου</t>
  </si>
  <si>
    <t>Ρουσιάκης Αχιλλέας του Θωμά</t>
  </si>
  <si>
    <t>Σακαρέλης Δονάτος του Στυλιανού</t>
  </si>
  <si>
    <t>Σαμακωβίδης Δημήτριος του Παντελή</t>
  </si>
  <si>
    <t>Σαράντου Αναστάσιος του Μιχαήλ</t>
  </si>
  <si>
    <t>Σιαφλιάνης Δημήτριος του Γεωργίου</t>
  </si>
  <si>
    <t>Σούρλας Απόστολος του Ζήση</t>
  </si>
  <si>
    <t>Σπανοπούλου Ελένη του Ζαφειρίου</t>
  </si>
  <si>
    <t>Σταμούλου Παναγιώτα του Θωμά</t>
  </si>
  <si>
    <t>Τζίμας Γεώργιος του Σταύρου</t>
  </si>
  <si>
    <t>Τολίκα Αικατερίνη-Μαρίνα του Σπύρου</t>
  </si>
  <si>
    <t>Τραμπάκουλος Ηλίας του Αριστείδη</t>
  </si>
  <si>
    <t>Φιλιππούσης Ματθαίος του Μάριου</t>
  </si>
  <si>
    <t>Χαλβατζής Γεώργιος του Δημητρίου</t>
  </si>
  <si>
    <t>Χατζηθεοδώρου Γεώργιος του Ηλία</t>
  </si>
  <si>
    <t>Χατζηθωμάς Ευάγγελος του Λαζάρου</t>
  </si>
  <si>
    <t>Χατζηπαναγιώτου Εμμανουήλ του Αντωνίου</t>
  </si>
  <si>
    <t>Χατζησάββας Παναγιώτης του Ηρακλή</t>
  </si>
  <si>
    <t>Χριστάκη Βασιλική του Παναγιώτη</t>
  </si>
  <si>
    <t>Χριστοδουλοπούλου Ευθυμία του Βασιλείου</t>
  </si>
  <si>
    <t>Αγγελονίδη Χριστίνα του Χρήστου</t>
  </si>
  <si>
    <t>Αναγνώστου Ιωάννης του Λάμπρου</t>
  </si>
  <si>
    <t>Ανδρικοπούλου Ρουμπίνη του Αλεξίου</t>
  </si>
  <si>
    <t>Αστραπέλλου Ξανθή του Ιωάννη</t>
  </si>
  <si>
    <t>Βαρελάς Σωτήριος του Ευάγγελου</t>
  </si>
  <si>
    <t>Βοργιά Ελένη (Νέλλη) του Κωνσταντίνου</t>
  </si>
  <si>
    <t>Γαλανοπούλου Χαρίκλεια (Χαρά) του Αποστόλου</t>
  </si>
  <si>
    <t>Γαλανού Άννα του Γεωργίου</t>
  </si>
  <si>
    <t>Γερακοπούλου Σοφία του Ηρακλή</t>
  </si>
  <si>
    <t>Γιανέλλης Βασίλης του Δημητρίου</t>
  </si>
  <si>
    <t>Γιαννάκη Μαρία του Δημητρίου</t>
  </si>
  <si>
    <t>Γκακούδη Σοφία του Δημητρίου</t>
  </si>
  <si>
    <t>Γκετσεντούδη Ευαγγελία του Δημητρίου</t>
  </si>
  <si>
    <t>Δαλίσκα Ελένη του Νικολάου</t>
  </si>
  <si>
    <t>Δαμαλάς Αριστείδης του Νικολάου</t>
  </si>
  <si>
    <t>Δριμάλα Θεοδώρα του Νικολάου</t>
  </si>
  <si>
    <t>Ζαπάντης Νικόλαος του Κλεάνθη</t>
  </si>
  <si>
    <t>Ζέλιος Ευθύμιος του Αδάμ</t>
  </si>
  <si>
    <t>Θεοχάρης Δημήτρης του Χρήστου</t>
  </si>
  <si>
    <t>Καραγιαννίδου Δήμητρα του Χαράλαμπου</t>
  </si>
  <si>
    <t>Καραπάνου Ειρήνη του Χρήστου</t>
  </si>
  <si>
    <t>Κοπριτέλης Αποστόλης του Ιγνατίου</t>
  </si>
  <si>
    <t>Κορδάτος Φώτιος του Χριστοφόρου</t>
  </si>
  <si>
    <t>Κοσμίδου Ταμάρα του Ιωάννη</t>
  </si>
  <si>
    <t>Κουμαντζιά Ελένη του Γεωργίου</t>
  </si>
  <si>
    <t>Κουμπή Σοφία του Γεώργιου</t>
  </si>
  <si>
    <t>Κουρίτα Αικατερίνη του Κωνσταντίνου</t>
  </si>
  <si>
    <t>Κουτσαβλή Παναγιώτα (Γιώτα) του Θεράποντος</t>
  </si>
  <si>
    <t xml:space="preserve">Κυριαζής Θωμάς του Απόστολου </t>
  </si>
  <si>
    <t>Λαμπροπούλου Σοφία του Γεωργίου</t>
  </si>
  <si>
    <t>Λιάκος Παναγιώτης του Χρήστου</t>
  </si>
  <si>
    <t>Λυκούρη Ευαγγελία (Λιλίκα) του Παναγιώτη</t>
  </si>
  <si>
    <t>Μαδυτινός Κώστας του Νικολάου</t>
  </si>
  <si>
    <t>Μαζίτσος Γεώργιος του Κωνσταντίνου</t>
  </si>
  <si>
    <t>Μακροθανάσης Δημήτρης του Γεωργίου</t>
  </si>
  <si>
    <t>Μάλλη Μαρία του Γεωργίου</t>
  </si>
  <si>
    <t>Μαλλιακούδης Εμμανουήλ του Ζήση</t>
  </si>
  <si>
    <t>Μαργιώλα Μαρία του Εμμανουήλ</t>
  </si>
  <si>
    <t>Μεραμβελιωτάκη Χρυσούλα του Δημητρίου</t>
  </si>
  <si>
    <t>Μόκας Σωτήριος του Δημητρίου</t>
  </si>
  <si>
    <t>Μοσχονάς Γεώργιος του Νικολάου</t>
  </si>
  <si>
    <t>Μουστάκα Μαρία του Αλέξανδρου</t>
  </si>
  <si>
    <t>Μπίκας Χρήστος του Αντωνίου</t>
  </si>
  <si>
    <t>Μώραλη Κωνσταντίνα του Άγγελου</t>
  </si>
  <si>
    <t>Ναλπαντίδου Ευθυμία (Μιμίκα) του Μιχαήλ</t>
  </si>
  <si>
    <t>Νάστη Ελένη του Μιλτιάδη</t>
  </si>
  <si>
    <t>Παλαρμάς Στέλιος του Μιχαήλ</t>
  </si>
  <si>
    <t>Παπαδημητρίου Δημήτρης του Νικολάου</t>
  </si>
  <si>
    <t>Παπαδόπουλος Αριστείδης (Μίμης) του Διογένη</t>
  </si>
  <si>
    <t>Παπαδόπουλος Μιχαήλ του Γεωργίου</t>
  </si>
  <si>
    <t>Παπαϊωάννου Βασιλική του Δημητρίου</t>
  </si>
  <si>
    <t>Ποιμενίδης Βασίλειος του Γεωργίου</t>
  </si>
  <si>
    <t>Ρηγόπουλος Κωνσταντίνος του Σπυρίδωνα</t>
  </si>
  <si>
    <t>Ριζόπουλος Απόστολος του Δημητρίου</t>
  </si>
  <si>
    <t>Ρόμπας Ιωάννης του Αστέριου</t>
  </si>
  <si>
    <t>Ροντογιάννης Σπυρίδων του Ιωάννη</t>
  </si>
  <si>
    <t>Σερμπέζης Δημήτριος του Μόσχου</t>
  </si>
  <si>
    <t>Σμυρλής Νικόλαος του Παναγιώτη</t>
  </si>
  <si>
    <t>Στραγαλινού Ζωή του Τριαντάφυλλου</t>
  </si>
  <si>
    <t>Τάγκας Ιωσήφ του Μάνθου</t>
  </si>
  <si>
    <t>Τίγκας Γεώργιος του Αλεξάνδρου</t>
  </si>
  <si>
    <t>Τόκας Αναστάσιος του Αθανασίου</t>
  </si>
  <si>
    <t xml:space="preserve">Τριάντη Πηνελόπη του Χριστοφόρου </t>
  </si>
  <si>
    <t>Τρίμπος Δημήτριος του Νικολάου</t>
  </si>
  <si>
    <t>Τσιάτσου Γεωργία του Στέφανου</t>
  </si>
  <si>
    <t>Φραγκούλης Δημήτριος του Βασιλείου</t>
  </si>
  <si>
    <t>Φρέγκογλου Νικόλαος του Θεοδοσίου</t>
  </si>
  <si>
    <t>Φτίκας Νικόλαος του Ανδρέα</t>
  </si>
  <si>
    <t>Χριστοφίδης Δημήτριος του Χρήστου</t>
  </si>
  <si>
    <t>Χήρα Αγαθή του Κωνσταντίνου</t>
  </si>
  <si>
    <t>Ντούσας Δημήτριος του Βασιλείου</t>
  </si>
  <si>
    <t>Τσάνα Γαρυφαλλιά του Χρήστου</t>
  </si>
  <si>
    <t>Αμπελίδης Αναστάσιος του Μιχαήλ</t>
  </si>
  <si>
    <t>Αρτεμιάδης Λάζαρος του Ιωάννη</t>
  </si>
  <si>
    <t>Βαγενάς Θωμάς του Γεωργίου</t>
  </si>
  <si>
    <t>Βλέτσας Χρήστος του Γεωργίου</t>
  </si>
  <si>
    <t>Κωστόπουλος Βασίλειος του Λάμπρου</t>
  </si>
  <si>
    <t>Λαζαρίδης Δημήτριος του Νικολάου</t>
  </si>
  <si>
    <t>Μαργώνης Γεώργιος του Βασιλείου</t>
  </si>
  <si>
    <t>Γκούσκου Ευαγγελία (Αγγελική) του Ιωάννη</t>
  </si>
  <si>
    <t>Μιχαήλ Νατάσα του Κωνσταντίνου</t>
  </si>
  <si>
    <t>Παπαγιαννόπουλος Απόστολος του Κωνσταντίνου</t>
  </si>
  <si>
    <t>Σιδηρόπουλος Κωνσταντίνος του Γεωργίου</t>
  </si>
  <si>
    <t>Καραβά Λελούδα (Λίλιαν) του Γεωργίου</t>
  </si>
  <si>
    <t>Μπίσσια Σταυρούλα του Γεωργίου</t>
  </si>
  <si>
    <t>Μαρούσης Παναγιώτης του Γεωργίου</t>
  </si>
  <si>
    <t>Μεϊμέτης Παρασκευάς του Πολυχρόνη</t>
  </si>
  <si>
    <t>Μοτσιόλας Σιδέρης του Βασιλείου</t>
  </si>
  <si>
    <t>Μπαρλαμπά Μαρία του Παναγιώτη</t>
  </si>
  <si>
    <t>Μπίκος Ιωάννης του Ζήση</t>
  </si>
  <si>
    <t>Μποσδελεκίδης Ευστράτιος του Βασιλείου</t>
  </si>
  <si>
    <t>Παππάς Θωμάς του Παναγιώτη</t>
  </si>
  <si>
    <t>Πυλαρινός Διονύσιος του Δημητρίου</t>
  </si>
  <si>
    <t>Σβάρνας Ιωάννης του Παναγιώτη</t>
  </si>
  <si>
    <t>Σκρίνος Αλέξανδρος του Δημητρίου</t>
  </si>
  <si>
    <t>Τσαρούχας Αλέξανδρος του Κωνσταντίνου</t>
  </si>
  <si>
    <t>ΔΙΑΦΑΝΕΙΑ ΣΤΗΝ ΕΚΠΑΙΔΕΥΣΗ – HTTP://DIAFANEIA.NET</t>
  </si>
  <si>
    <t>ΑΝΕΞΑΡΤΗΤΗ ΕΝΩΤΙΚΗ ΕΚ-ΚΙΝΗΣΗ ΕΚΠΑΙΔΕΥΤΙΚΩΝ Π.Ε.</t>
  </si>
  <si>
    <t>ΑΓΩΝΙΣΤΙΚΗ ΣΥΣΠΕΙΡΩΣΗ ΕΚΠΑΙΔΕΥΤΙΚΩΝ
το ψηφοδέλτιο που στηρίζει το Π.Α.Μ.Ε.</t>
  </si>
  <si>
    <t>Αμπαζής Γεώργιος του Ηλία</t>
  </si>
  <si>
    <t>Βαλλιανάτος Παρασκευάς του Κων/νου</t>
  </si>
  <si>
    <t xml:space="preserve">Βαλμά Ειρήνη του Ιωάννη </t>
  </si>
  <si>
    <t>Βανταράκη Χρυσούλα του Γεωργίου</t>
  </si>
  <si>
    <t xml:space="preserve">Βατίστας Βασίλης του Βατίστα </t>
  </si>
  <si>
    <t>Γαβριηλίδου Βασιλική του Αθανασίου</t>
  </si>
  <si>
    <t>Γιανναρά Γεωργία του Θεόδωρου</t>
  </si>
  <si>
    <t>Γιουρούκογλου Αναστάσιος (Τάσος) του Σάββα</t>
  </si>
  <si>
    <t>Γκατζιανίδου Μάρθα του Αποστόλου</t>
  </si>
  <si>
    <t>Γλαρού Αθηνά του Ζαχαρία</t>
  </si>
  <si>
    <t>Γούσιας Σωτήριος του Σπυρίδωνα</t>
  </si>
  <si>
    <t xml:space="preserve">Διαλιάτσης Νικόλαος του Παναγιώτη </t>
  </si>
  <si>
    <t>Δινδίνης Νικόλαος του Δημητρίου</t>
  </si>
  <si>
    <t>Ευαγγέλου Παναγιώτης του Νέστορα</t>
  </si>
  <si>
    <t>Ισπυρούδης Βασίλειος του Νικολάου</t>
  </si>
  <si>
    <t>Καλαϊτζής Μιχαήλ του Δημητρίου</t>
  </si>
  <si>
    <t xml:space="preserve">Καλομοίρης Γεώργιος του Νικολάου </t>
  </si>
  <si>
    <t>Κατιμερτζόγλου Κων/νος του Ονούφριου</t>
  </si>
  <si>
    <t>Κορομπόκης Δημήτριος του Βασιλείου</t>
  </si>
  <si>
    <t>Μελίσσαργου Αλεξάνδρα (Αλεξία) του Χρήστου</t>
  </si>
  <si>
    <t>Μέντης Ανδρέας του Θεοδώρου</t>
  </si>
  <si>
    <t>Μπαρμπέρης Ευθύμιος (Μάκης) του Παναγιώτη</t>
  </si>
  <si>
    <t>Μπελέρης Ιωάννης του Αλεξάνδρου</t>
  </si>
  <si>
    <t>Παληγεώργος Βασίλειος του Ευάγγελου</t>
  </si>
  <si>
    <t>Πάνου Μαρδίτσα του Στεφάνου</t>
  </si>
  <si>
    <t>Πασχαλιάς Αστέριος του Ιωάννη</t>
  </si>
  <si>
    <t>Πόθα Ελισάβετ του Δημητρίου-Νικολάου</t>
  </si>
  <si>
    <t>Ροσιλόβαλης Στέργιος του Ιωάννη</t>
  </si>
  <si>
    <t>Σακαρετσάνος Λάμπρος του Δημητρίου</t>
  </si>
  <si>
    <t>Σαλονικιός Δημήτριος του Χρήστου</t>
  </si>
  <si>
    <t>Σαρδέλης Ιωάννης του Κωνσταντίνου</t>
  </si>
  <si>
    <t>Σινάκου Στυλιανή του Αντωνίου</t>
  </si>
  <si>
    <t>Σκούφαλος Μάρκος του Ισιδώρου</t>
  </si>
  <si>
    <t>Σταθέας Παναγιώτης του Νικήτα</t>
  </si>
  <si>
    <t>Τσάκαλος Βασίλειος του Κωνσταντίνου</t>
  </si>
  <si>
    <t>Τσεχελίδης Ιωάννης του Αντωνίου</t>
  </si>
  <si>
    <t>Τσουκαρέλλη Βασιλική του Γρηγορίου</t>
  </si>
  <si>
    <t xml:space="preserve">Τσούτσας Ηλίας του Κωνσταντίνου </t>
  </si>
  <si>
    <t xml:space="preserve">Φωτόπουλος Φώτιος του Βασιλείου </t>
  </si>
  <si>
    <t>Χατζηπαρασκευαϊδης Απόστολος του Σταύρου</t>
  </si>
  <si>
    <t>Χονδρός Δημήτριος του Γεωργίου</t>
  </si>
  <si>
    <t>Χρυσουλάκη Ιωάννα του Γεωργίου</t>
  </si>
  <si>
    <t>Για καλύτερη εκτύπωση διαγράψτε τυχόν στήλες με εκλογικά τμήματα που δεν υπάρχουν</t>
  </si>
  <si>
    <t>Αγγελόπουλος Άγγελος του Φωτίου</t>
  </si>
  <si>
    <t>Θεοχαρόπουλος Γεώργιος του Βασιλείου</t>
  </si>
  <si>
    <t>Καραβέλη Μαριάννα του Προδρόμου</t>
  </si>
  <si>
    <t>Κούτσουρος Νικόλαος του Κωνσταντίνου</t>
  </si>
  <si>
    <t>Λιακόπουλος Παναγιώτης του Ιωάννη</t>
  </si>
  <si>
    <t>Λουριδάς Πολυζώης του Κωνσταντίνου</t>
  </si>
  <si>
    <t>Μπιλιούρη Ελένη του Σταύρου</t>
  </si>
  <si>
    <t>Πανταζής Παναγιώτης του Γεωργίου</t>
  </si>
  <si>
    <t>Αθανασόπουλος Νικόλαος του Δημητρίου</t>
  </si>
  <si>
    <t>Αντωνίου Νίκη του Σταύρου</t>
  </si>
  <si>
    <t>Βαρσόπουλος Βασίλης του Κωνσταντίνου</t>
  </si>
  <si>
    <t>Βαφιά Μαρίκα του Γεωργίου</t>
  </si>
  <si>
    <t>Γεωργιοπούλου Κωνσταντίνα του Χρήστου</t>
  </si>
  <si>
    <t>Γιαννά Σταματία του Αντωνίου</t>
  </si>
  <si>
    <t>Γκαραγκάνη Αγγελική του Φωτίου</t>
  </si>
  <si>
    <t>Γούλας Φώτης του Ευάγγελου</t>
  </si>
  <si>
    <t>Γουτκίδου Αναστασία (Τασούλα) του Δημητρίου</t>
  </si>
  <si>
    <t>Δασκαλάκη Όλγα του Αντωνίου</t>
  </si>
  <si>
    <t>Δημητρίου Αναστασία του Αντωνίου</t>
  </si>
  <si>
    <t>Διακάκη Τζένη του Δημητρίου</t>
  </si>
  <si>
    <t>Δίπλα Αναστασία του Ευαγγέλου</t>
  </si>
  <si>
    <t>Δράκογλου Αναστασία του Γεωργίου</t>
  </si>
  <si>
    <t>Ζαγουριανού Μαργαρίτα του Κωνσταντίνου</t>
  </si>
  <si>
    <t>Ζαμπουλάκης Νικόλαος του Δημητρίου</t>
  </si>
  <si>
    <t>Θεοδοσάτος Γεώργιος του Αποστόλου</t>
  </si>
  <si>
    <t>Θεοδωρίδου Παρασκευή (Βούλα) του Εμμανουήλ</t>
  </si>
  <si>
    <t>Ιωσηφίδου Άννα του Νικολάου</t>
  </si>
  <si>
    <t>Κακαγιάννης Αντώνιος του Σταμάτη</t>
  </si>
  <si>
    <t>Κακαές Φώτης του Βάιου</t>
  </si>
  <si>
    <t>Καλούσης Ακρίτας του Στέλιου</t>
  </si>
  <si>
    <t>Καλπία Βαΐα (Βάνα) του Δημητρίου</t>
  </si>
  <si>
    <t>Καπόνης Χρήστος του Πέτρου</t>
  </si>
  <si>
    <t>Καριώτου Ευτυχία του Φωτίου</t>
  </si>
  <si>
    <t>Κατή Γιαννούλα (Άννα) του Κωνσταντίνου</t>
  </si>
  <si>
    <t>Κοντοφάκας Αθανάσιος του Δημητρίου</t>
  </si>
  <si>
    <t>Κουκουβίνου Βασιλική του Χρήστου</t>
  </si>
  <si>
    <t>Κουρούκλης Διονύσιος του Χαραλάμπους</t>
  </si>
  <si>
    <t>Κυπραίος Εμμανουήλ του Ηρακλή</t>
  </si>
  <si>
    <t>Κωνσταντινίδης Σάββας του Ηλία</t>
  </si>
  <si>
    <t>Λαδά Χρηστίνα του Βασιλείου</t>
  </si>
  <si>
    <t>Λεπτουργίδου Κατερίνα του Σάββα</t>
  </si>
  <si>
    <t>Μαγαλιού Σταματή (Μάτα) του Σωτηρίου</t>
  </si>
  <si>
    <t>Μακρυγιάννης Στέφανος του Δημητρίου</t>
  </si>
  <si>
    <t>Μανής Κωνσταντίνος του Αναστασίου</t>
  </si>
  <si>
    <t>Μελαμπιανάκη Ζαμπία (Ζέττα) του Μιχαήλ</t>
  </si>
  <si>
    <t>Μελιόπουλος Ιωάννης του Σωτηρίου</t>
  </si>
  <si>
    <t>Μουκατεμίδης Αναστάσιος του Ευαγγέλου</t>
  </si>
  <si>
    <t>Μουστάκα Ανθούλα (Ανθή) του Ιωάννη</t>
  </si>
  <si>
    <t>Μπαμπάνης Κώστας του Ελευθερίου</t>
  </si>
  <si>
    <t>Μπερμπερίδης Σάββας του Παναγιώτη</t>
  </si>
  <si>
    <t>Μπιχαρικοπούλου Ευδοξία (Εύη) του Γεωργίου</t>
  </si>
  <si>
    <t>Μπόζα Ελευθερία του Γεωργίου</t>
  </si>
  <si>
    <t>Μπουρδομπούρα Γεωργία του Βασιλείου</t>
  </si>
  <si>
    <t>Ξύδης Γεώργιος του Νικολάου</t>
  </si>
  <si>
    <t>Παναγιώτου Παναγιώτης του Δημητρίου</t>
  </si>
  <si>
    <t>Παντελίδης Κωνσταντίνος (Ντίνος) του Γεωργίου</t>
  </si>
  <si>
    <t>Παπαβασιλείου Θανάσης του Ανδρέα</t>
  </si>
  <si>
    <t>Παπαδάκη Μαγδαληνή του Θεοδοσίου</t>
  </si>
  <si>
    <t>Παπαδοπούλου Ελισάβετ του Μιχαήλ</t>
  </si>
  <si>
    <t>Παπαφιλίππου Παναγιώτα του Γεωργίου</t>
  </si>
  <si>
    <t>Πατέλη Βιολέτα του Νικολάου</t>
  </si>
  <si>
    <t>Πολυχρονιάδης Δημήτριος του Αντωνίου</t>
  </si>
  <si>
    <t>Σαγιάνου Άννα του Γέρβαντ</t>
  </si>
  <si>
    <t>Σαπρίκης Λάμπρος του Γεωργίου</t>
  </si>
  <si>
    <t>Σιούτης Αθανάσιος (Σάκης) του Ευαγγέλου</t>
  </si>
  <si>
    <t>Σκαρτσίλας Παναγιώτης του Γεωργίου</t>
  </si>
  <si>
    <t>Σταυροπούλου Άννα-Μάγια του Ελευθερίου</t>
  </si>
  <si>
    <t>Τζελαλίδης Γεώργιος του Γρηγορίου</t>
  </si>
  <si>
    <t>Τουλγαρίδης Κων/νος του Φωτίου</t>
  </si>
  <si>
    <t>Τσαρούχα Δήμητρα του Τηλέμαχου</t>
  </si>
  <si>
    <t>Τσιλικίδης Ευθύμιος του Ιωάννη</t>
  </si>
  <si>
    <t>Τσιούπης Κωνσταντίνος του Μιχαήλ</t>
  </si>
  <si>
    <t>Τσολακίδης Ηλίας του Δημητρίου</t>
  </si>
  <si>
    <t>Φαινέκος Γιάννης του Κωνσταντίνου</t>
  </si>
  <si>
    <t>Φουρκαλίδης Ευστράτιος του Ιωάννη</t>
  </si>
  <si>
    <t>Φραντζή Αννέτα του Γεωργίου</t>
  </si>
  <si>
    <t>Χατζηαλεξίου Ευάγγελος του Αλεξάνδρου</t>
  </si>
  <si>
    <t>Χατζηπαύλου Γεώργιος του Χρήστου</t>
  </si>
  <si>
    <t>Αθανασόπουλος Αναστάσιος του Ιωάννη</t>
  </si>
  <si>
    <t>Γκουτζιαμάνης Γεώργιος του Αντωνίου</t>
  </si>
  <si>
    <t>Καραμήτος Δημήτριος του Νικολάου</t>
  </si>
  <si>
    <t>Καρατζούνη Ιωάννα του Αθανασίου</t>
  </si>
  <si>
    <t xml:space="preserve">Κατσίμπελης Αθανάσιος του Κωνσταντίνου </t>
  </si>
  <si>
    <t>Κυριάκος Χρήστος του Ιωάννη</t>
  </si>
  <si>
    <t>Κώστογλου Σταύρος του Γεωργίου</t>
  </si>
  <si>
    <t>Κώτσης Νικόλαος του Κωνσταντίνου</t>
  </si>
  <si>
    <t>Μπουτάκη Ελένη του Ευάγγελου</t>
  </si>
  <si>
    <t>Πανταζώνας Βασίλειος του Χρήστου</t>
  </si>
  <si>
    <t>Παπάζογλου Ιωάννης του Γεωργίου</t>
  </si>
  <si>
    <t>Πολυμένης Ιωάννης του Γεωργίου</t>
  </si>
  <si>
    <t>Σουρτζής Απόστολος του Ηλία</t>
  </si>
  <si>
    <t>Τραγάκης Νικόλαος του Μιχαήλ</t>
  </si>
  <si>
    <t>Αναγνώστου Χαρίκλεια του Περικλή</t>
  </si>
  <si>
    <t>Αφεντουλίδου Παναγιώτα του Αριστείδη</t>
  </si>
  <si>
    <t>Βαζούρας Σπυρίδων του Απόστολου</t>
  </si>
  <si>
    <t>Βλάχος Κοσμάς του Γεωργίου</t>
  </si>
  <si>
    <t>Δήμος Ηλίας του Χριστόφορου</t>
  </si>
  <si>
    <t>Κατσαΐτου Αλεξάνδρα του Σπυρίδωνα</t>
  </si>
  <si>
    <t>Μπαλινάκου Παναγιώτα (Άντα) του Μιχαήλ</t>
  </si>
  <si>
    <t>Μπενίδου Κυριακούλα του Παναγιώτη</t>
  </si>
  <si>
    <t>Μωυσιάδης Νικόλαος του Δημητρίου</t>
  </si>
  <si>
    <t>Παγωνόπουλος Γεώργιος του Σπυρίδωνα</t>
  </si>
  <si>
    <t>Πετρόπουλος Περίανδρος του Πέτρου</t>
  </si>
  <si>
    <t>Πουρνάρα Ευαγγελία (Λίλη) του Δημητρίου</t>
  </si>
  <si>
    <t>Σακελλαρίου Θωμάς του Γεωργίου</t>
  </si>
  <si>
    <t>Σερέτης Αθανάσιος του Ιωάννη</t>
  </si>
  <si>
    <t>Σεχίδης Σάββας του Παναγιώτη</t>
  </si>
  <si>
    <t>Τσιούμας Ιωάννης του Κωνσταντίνου</t>
  </si>
  <si>
    <t>Φωτιάδης Κυριάκος του Γεράσιμου</t>
  </si>
  <si>
    <t>Αντωνόπουλος Γεώργιος του Ευσταθίου</t>
  </si>
  <si>
    <t>Αρβανίτης Βασίλειος του Δημητρίου</t>
  </si>
  <si>
    <t>Βαλουξής Χρήστος του Δημητρίου</t>
  </si>
  <si>
    <t>Βαλτά Αμαλία του Ξενοφώντα</t>
  </si>
  <si>
    <t>Βαρδάκη Γεωργία του Δημητρίου</t>
  </si>
  <si>
    <t>Βασιλοπούλου Βικτωρία του Λεωνίδα</t>
  </si>
  <si>
    <t>Βεντούρη Ζαμπέτα του Γεωργίου</t>
  </si>
  <si>
    <t>Βλάχος Πέτρος του Κωνσταντίνου</t>
  </si>
  <si>
    <t>Γεωργάκης Νικόλαος του Θεοδώρου</t>
  </si>
  <si>
    <t>Γιαννακίδου Χαρίκλεια του Ευσταθίου</t>
  </si>
  <si>
    <t>Δασκαλάκη Μαριάνθη του Επαμεινώνδα</t>
  </si>
  <si>
    <t>Δελλαπόρτας Σταύρος του Ιωάννη</t>
  </si>
  <si>
    <t>Καλαμπόκης Παύλος του Σπυρίδωνα</t>
  </si>
  <si>
    <t>Καλαρχάκη Βασιλεία του Γεωργίου</t>
  </si>
  <si>
    <t>Καπνουτζή Άννα του Αθανασίου</t>
  </si>
  <si>
    <t>Κλεισούρας Αριστείδης του Θεοφάνη</t>
  </si>
  <si>
    <t>Κουτρούμπας Νικόλαος του Θεοδώρου</t>
  </si>
  <si>
    <t>Μαϊστρέλλη Παναγιώτα του Προκόπη</t>
  </si>
  <si>
    <t>Μανιάτης Παναγιώτης του Γεωργίου</t>
  </si>
  <si>
    <t>Μαρμάρου Δωροθέα του Παναγιώτη</t>
  </si>
  <si>
    <t>Μεντεσίδης Θεόφιλος του Θεοχάρη</t>
  </si>
  <si>
    <t>Μήλιος Αγησίλαος του Αχιλλέα</t>
  </si>
  <si>
    <t>Μπασλή Μαριάνθη του Δημητρίου</t>
  </si>
  <si>
    <t>Μπουργάνης Γεώργιος του Παναγιώτη</t>
  </si>
  <si>
    <t>Μυρογιάννη Πελαγία (Πέλα) του Νικολάου</t>
  </si>
  <si>
    <t>Μυρογιάννης Ιωάννης του Νικολάου</t>
  </si>
  <si>
    <t>Νέζη Γεωργία του Βασιλείου</t>
  </si>
  <si>
    <t>Νικολάου Κοσμάς του Ελευθέριου</t>
  </si>
  <si>
    <t>Οικονόμου Σωτηρία (Ρούλα) του Παναγιώτη</t>
  </si>
  <si>
    <t>Ορδόλης Ιωάννης του Δημητρίου</t>
  </si>
  <si>
    <t>Παντάζου Δήμητρα του Ιωάννη</t>
  </si>
  <si>
    <t>Παπαδάτος Παναγιώτης του Τιμόθεου</t>
  </si>
  <si>
    <t>Παπανίκος Γεώργιος του Στεφάνου</t>
  </si>
  <si>
    <t>Παύλος Γρηγόριος του Ανδρέα</t>
  </si>
  <si>
    <t>Ραμαροσόν Λουί-Χάρης του Ζερμαίν</t>
  </si>
  <si>
    <t>Ράντου Όλγα του Αγγέλου</t>
  </si>
  <si>
    <t>Σταράκης Ιωάννης του Μιχαήλ</t>
  </si>
  <si>
    <t>Σταυριανός Αντώνης του Ματθαίου</t>
  </si>
  <si>
    <t>Στεφάτου Ρεγγίνα του Γεράσιμου</t>
  </si>
  <si>
    <t>Τζούμα Ευαγγελία του Χρήστου</t>
  </si>
  <si>
    <t>Τσαμπαλίκας Μιχαήλ του Γεωργίου</t>
  </si>
  <si>
    <t>Τσίτος Θωμάς του Στέργιου</t>
  </si>
  <si>
    <t>Φατούρος Παναγιώτης του Γεράσιμου</t>
  </si>
  <si>
    <t>Χιωτέλλη Εριφύλη του Στέλιου</t>
  </si>
  <si>
    <t>Δημητρακόπουλος Γεώργιος του Κωνσταντίνου</t>
  </si>
  <si>
    <t>Τηλελής Χρήστος του Πασχάλη</t>
  </si>
  <si>
    <t>ΧΡΙΣΤΙΑΝΙΚΗ ΕΝΑΛΛΑΚΤΙΚΗ ΚΙΝΗΣΗ ΕΚΠΑΙΔΕΥΤΙΚΩΝ ΠΡΩΤΟΒΑΘΜΙΑΣ ΕΚΠΑΙΔΕΥΣΗΣ 
Χ.Ε.Κ. - Π.Ε.</t>
  </si>
  <si>
    <t>Διδασκάλου Κωνσταντίνος του Δημητρίου</t>
  </si>
  <si>
    <t>Μπενάκα Σταυρούλα του Κωνσταντίνου</t>
  </si>
  <si>
    <t>Πάγκαλος Αθανάσιος του Παναγιώτη</t>
  </si>
  <si>
    <t>Παναγάκης Αντώνιος του Ιωάννη</t>
  </si>
  <si>
    <t>Σερέτης Παναγιώτης του Γεωργίου</t>
  </si>
  <si>
    <t>Τασιόπουλος Γεώργιος του Παναγιώτη</t>
  </si>
  <si>
    <t>Τσιτσιμπής Γεώργιος του Ηλία</t>
  </si>
  <si>
    <t>α/α</t>
  </si>
  <si>
    <t>Για να προσθέσετε 
εκλογικό τμήμα εισάγετε 
μια στήλη πριν από 
τη στήλη "α/α"</t>
  </si>
  <si>
    <t>ΟΝΟΜΑΤΑ ΣΥΝΔΥΑΣΜΩΝ</t>
  </si>
  <si>
    <t>ΣΥΝΟΛΟ</t>
  </si>
  <si>
    <t>ΜΑΡΞΙΣΤΙΚΟ ΞΕΚΙΝΗΜΑ ΕΚΠΑΙΔΕΥΤΙΚΩΝ</t>
  </si>
  <si>
    <t>Μαγκανάρης Νικόλαος του Ιωάννη</t>
  </si>
  <si>
    <t>Αγαπητός Αθανάσιος του Νικολάου</t>
  </si>
  <si>
    <t>Αθανασοπούλου Γεωργία του Γεωργίου</t>
  </si>
  <si>
    <t>Αθανασούλα Ανθή του Ηρακλή</t>
  </si>
  <si>
    <t>Αναγνωσταράς Ιωάννης του Νικολάου</t>
  </si>
  <si>
    <t>Ασβεστά Ειρήνη του Χρήστου</t>
  </si>
  <si>
    <t>Βαϊνάς Παντελής του Λάμπρου</t>
  </si>
  <si>
    <t>Βαρδαραμάτος Βαγγέλης του Χαραλάμπους</t>
  </si>
  <si>
    <t>Βασιλειάδης Θωμάς του Αναστασίου</t>
  </si>
  <si>
    <t>Βεδουράς Σταμάτης του Γεωργίου</t>
  </si>
  <si>
    <t>Βούλγαρης Θεόδωρος του Ιωάννη</t>
  </si>
  <si>
    <t>Βουμβάκη Αιμιλία του Στυλιανού</t>
  </si>
  <si>
    <t>Βουρτσάκη Ευαγγελία (Βάνα) του Γεωργίου</t>
  </si>
  <si>
    <t>Βυρίνη Κωνσταντίνα του Γεωργίου</t>
  </si>
  <si>
    <t>Γαλάνης Γεώργιος του Βασιλείου</t>
  </si>
  <si>
    <t>Γεωργιόπουλος Γεώργιος του Παναγιώτη</t>
  </si>
  <si>
    <t>Γκιουλουμίδης Γεώργιος του Στέργιου</t>
  </si>
  <si>
    <t>Γκότσης Βασίλης του Γεωργίου</t>
  </si>
  <si>
    <t>Γρηγοριάδου Δέσποινα του Γεωργίου</t>
  </si>
  <si>
    <t>Δάλλη Μαρία του Ελευθερίου</t>
  </si>
  <si>
    <t>Δεμέστιχας Παναγιώτης του Πιέρρου</t>
  </si>
  <si>
    <t>Δομούζη Σταυρούλα του Παναγιώτη</t>
  </si>
  <si>
    <t>Δούκα Ευαγγελία του Πασχάλη</t>
  </si>
  <si>
    <t>Ευσταθίου Ευστάθιος του Γεωργίου</t>
  </si>
  <si>
    <t>Ζαρκινού Βασιλική (Βάσω) του Χρήστου</t>
  </si>
  <si>
    <t>Ζάχου Ελένη του Δημητρίου</t>
  </si>
  <si>
    <t>Ζώης Βασίλης του Παναγιώτη</t>
  </si>
  <si>
    <t>Ηλιοπούλου Σταυρούλα του Ευθυμίου</t>
  </si>
  <si>
    <t>Θαλάσση Ευθυμία του Αθανασίου</t>
  </si>
  <si>
    <t>Θάνος Ιωάννης του Ευάγγελου</t>
  </si>
  <si>
    <t>Θεοδωρόπουλος Θεόδωρος του Παναγιώτη</t>
  </si>
  <si>
    <t>Ιακώβου Λεμονιά (Νένα) του Παράσχου</t>
  </si>
  <si>
    <t>Καβακλής Λουκάς του Ομήρου</t>
  </si>
  <si>
    <t>Καββαδία Φωτεινή του Ευθυμίου</t>
  </si>
  <si>
    <t>Καλημερίδης Γεώργιος του Αναστασίου</t>
  </si>
  <si>
    <t>Καλλώνης Σταύρος του Στυλιανού</t>
  </si>
  <si>
    <t>Κανδηλώρος Χρήστος του Σωτήρη</t>
  </si>
  <si>
    <t>Καπακτσής Αλέξανδρος του Γεωργίου</t>
  </si>
  <si>
    <t>Καπακτσής Δημήτριος του Μόσχου</t>
  </si>
  <si>
    <t>Καραβέντζας Θωμάς του Βασιλείου</t>
  </si>
  <si>
    <t>Καραγκούνη Βασιλική του Παναγιώτη</t>
  </si>
  <si>
    <t>Κατσαρού Ιωάννα του Αποστόλου</t>
  </si>
  <si>
    <t>Κιτσούλη Ελένη του Γεωργίου</t>
  </si>
  <si>
    <t>Κλιάφα Άρτεμις του Ιωάννη</t>
  </si>
  <si>
    <t>Κολωνιώτου Αναστασία του Κων/νου</t>
  </si>
  <si>
    <t>Κοντελές Αθανάσιος του Λουκά</t>
  </si>
  <si>
    <t>Κορδίλας Ξενοφών του Σωκράτη</t>
  </si>
  <si>
    <t>Κοσμοπούλου Φωτεινή του Ιωάννη</t>
  </si>
  <si>
    <t>Κοτίνης Χρήστος του Ιωάννη</t>
  </si>
  <si>
    <t>Κοτρώτσιος Νικόλαος του Θωμά</t>
  </si>
  <si>
    <t>Κουλιούμπας Οδυσσέας του Γεωργίου</t>
  </si>
  <si>
    <t>Κούρτη Ιουλία του Επαμεινώνδα</t>
  </si>
  <si>
    <t>Κουτσώνης Βύρωνας του Στέργιου</t>
  </si>
  <si>
    <t>Κώτση Αγαθή του Γεωργίου</t>
  </si>
  <si>
    <t>Λαθήρα Βάσω του Ιωάννη</t>
  </si>
  <si>
    <t>Λαλίδης Αστέριος του Κων/νου</t>
  </si>
  <si>
    <t>Λιάμπας Γεώργιος του Γρηγορίου</t>
  </si>
  <si>
    <t>Μάζαρης Βασίλειος του Ιωάννη</t>
  </si>
  <si>
    <t>Μακρής Βασίλης του Κων/νου</t>
  </si>
  <si>
    <t>Μαλαχά Ελένη του Ιωάννη</t>
  </si>
  <si>
    <t>Μαντζώρος Φώτιος του Αλέκου</t>
  </si>
  <si>
    <t>Μαριόλης Δημήτριος του Γεωργίου</t>
  </si>
  <si>
    <t>Μενδώνης Πέτρος του Γεωργίου</t>
  </si>
  <si>
    <t>Μιλτσακάκης Μιχαήλ του Νικολάου</t>
  </si>
  <si>
    <t>Μότσιου Σπυριδούλα του Ανδρέα</t>
  </si>
  <si>
    <t>Μούκα Γεωργία του Χρήστου</t>
  </si>
  <si>
    <t>Μουστάκας Μιχαήλ του Σταύρου</t>
  </si>
  <si>
    <t>Μπαζώρας Ιωάννης του Γεωργίου</t>
  </si>
  <si>
    <t>Μπαλτάς Χαράλαμπος του Ιωάννη</t>
  </si>
  <si>
    <t>Μπερμπατιώτη Δήμητρα του Νέστορα</t>
  </si>
  <si>
    <t>Μπουργουτζής Ηλίας του Ευσταθίου</t>
  </si>
  <si>
    <t>Νασιόπουλος Δημήτρης του Χαράλαμπου</t>
  </si>
  <si>
    <t>Νικολάου Κυριακή του Αντωνίου</t>
  </si>
  <si>
    <t>Νικολάρας Ιωάννης του Νικολάου</t>
  </si>
  <si>
    <t>Νικολάρας Λάμπρος του Νικολάου</t>
  </si>
  <si>
    <t xml:space="preserve">ΕΛΑΒΑΝ ΚΑΤΑ ΣΥΝΔΥΑΣΜΟ </t>
  </si>
  <si>
    <t>ΨΗΦΟΙ</t>
  </si>
  <si>
    <t xml:space="preserve">Παρακαλούμε τα αποτελέσματα των εκλογών να σταλούν σύμφωνα με το έντυπο στην Κ.Υ. </t>
  </si>
  <si>
    <t>Δ/ΝΣΗ Π.Ε.</t>
  </si>
  <si>
    <t>ΕΓΓΕΓΡΑΜΕΝΟΙ :</t>
  </si>
  <si>
    <t>ΨΗΦΙΣΑΝ :</t>
  </si>
  <si>
    <t>ΕΓΚΥΡΑ :</t>
  </si>
  <si>
    <t>ΑΚΥΡΑ :</t>
  </si>
  <si>
    <t>ΑΠΟΧΗ :</t>
  </si>
  <si>
    <t>(%)</t>
  </si>
  <si>
    <t>ΣΥΝΟΛΟ :</t>
  </si>
  <si>
    <t>Νικολοπούλου Παυλίνα του Αριστοτέλη</t>
  </si>
  <si>
    <t>Νικολούδης Δημήτριος του Νικολάου</t>
  </si>
  <si>
    <t>Ντόνα Αικατερίνη του Χρήστου</t>
  </si>
  <si>
    <t>Παπαθανασίου Αργύριος του Κων/νου</t>
  </si>
  <si>
    <t>Παπαμηνά Μαργαρίτα του Γεωργίου</t>
  </si>
  <si>
    <t>Παπασπύρος Νικόλαος του Παύλου</t>
  </si>
  <si>
    <t>Παπατσίμπας Βασίλειος του Ηλία</t>
  </si>
  <si>
    <t>Παπαχρόνης Δημήτριος του Θεοδώρου</t>
  </si>
  <si>
    <t>Παππά Ιωάννα του Αναστασίου</t>
  </si>
  <si>
    <t>Πατσόγλου Σάββας του Χρυσοστόμου</t>
  </si>
  <si>
    <t>Πενταγιώτη Αλεξάνδρα του Ιωάννη</t>
  </si>
  <si>
    <t>Πετρίδου Θεώνη του Νικολάου</t>
  </si>
  <si>
    <t>Πλακονούρη Διονυσία (Σίσυ) του Χρήστου</t>
  </si>
  <si>
    <t>Πολάκης Γεώργιος του Πέτρου</t>
  </si>
  <si>
    <t>Προκόβας Χρήστος του Κωνσταντίνου</t>
  </si>
  <si>
    <t>Προκόπη Αδριανή του Γερασίμου</t>
  </si>
  <si>
    <t>Ρέππα Κωνσταντίνα του Νικολάου</t>
  </si>
  <si>
    <t>Ρέππας Χρήστος του Κωνσταντίνου</t>
  </si>
  <si>
    <t>Ρήγα Αικατερίνη του Γεωργίου</t>
  </si>
  <si>
    <t>Ρίζος Σεραφείμ του Νικολάου</t>
  </si>
  <si>
    <t>Ροντογιάννης Αριστείδης του Σπυρίδωνα</t>
  </si>
  <si>
    <t>Σάμιος Παναγιώτης του Δημητρίου</t>
  </si>
  <si>
    <t>Σγατζός Αριστείδης του Νικολάου</t>
  </si>
  <si>
    <t>Σιουμπάλας Ηλίας του Γεωργίου</t>
  </si>
  <si>
    <t>Σκούρα Μαρία του Θωμά</t>
  </si>
  <si>
    <t>Σμήλιος Ηλίας του Νικολάου</t>
  </si>
  <si>
    <t>Σούλιου Δήμητρα του Τηλέμαχου</t>
  </si>
  <si>
    <t>Δ.Α.Κ.Ε./Π.Ε.
Δημοκρατική Ανεξάρτητη Κίνηση Εκπαιδευτικών 
Πρωτοβάθμιας Εκπαίδευσης</t>
  </si>
  <si>
    <t>ΔΗΜΟΚΡΑΤΙΚΗ ΣΥΝΕΡΓΑΣΙΑ
ΑΝΕΞΑΡΤΗΤΕΣ ΚΙΝΗΣΕΙΣ ΕΚΠΑΙΔΕΥΤΙΚΩΝ Π.Ε.
ΔΗ.ΣΥ. / Α.Κ.Ε.</t>
  </si>
  <si>
    <t>ΕΘΝΙΚΙΣΤΙΚΟ ΜΕΤΩΠΟ ΕΚΠΑΙΔΕΥΤΙΚΩΝ</t>
  </si>
  <si>
    <t>ΕΡΑ - ΕΚΠΑΙΔΕΥΤΙΚΟΙ ΡΙΖΟΣΠΑΣΤΙΚΗΣ ΑΡΙΣΤΕΡΑΣ Π.Ε.</t>
  </si>
  <si>
    <t>ΣΥΝΕΧΙΣΤΕΣ ΤΟΥ ΚΑΠΟΔΙΣΤΡΙΑ / Π.Ε.</t>
  </si>
  <si>
    <t>ΑΝΕΞΑΡΤΗΤΗ ΡΙΖΟΣΠΑΣΤΙΚΗ ΠΑΡΕΜΒΑΣΗ
Παρεμβάσεις Κινήσεις Συσπειρώσεις Π.Ε.</t>
  </si>
  <si>
    <r>
      <t xml:space="preserve">του  Υπ.Π.Ε.Θ. στο e-mail </t>
    </r>
    <r>
      <rPr>
        <b/>
        <u/>
        <sz val="10"/>
        <rFont val="Arial Greek"/>
        <charset val="161"/>
      </rPr>
      <t>dppe@minedu.gov.gr</t>
    </r>
    <r>
      <rPr>
        <b/>
        <sz val="10"/>
        <rFont val="Arial Greek"/>
        <family val="2"/>
        <charset val="161"/>
      </rPr>
      <t xml:space="preserve"> στις 2 και 3-11-2016</t>
    </r>
  </si>
  <si>
    <t>ΑΠΟΤΕΛΕΣΜΑΤΑ ΚΥΣΠΕ 2016 
ΔΙΕΥΘΥΝΣΗ ΕΚΠΑΙΔΕΥΣΗΣ :</t>
  </si>
  <si>
    <t xml:space="preserve">Αθανασοπούλου Δήμητρα του Γεωργίου </t>
  </si>
  <si>
    <t>Ακτύπη Ασημίνα του Διονυσίου</t>
  </si>
  <si>
    <t>Αντωνόπουλος Γρηγόρης του Ευαγγέλου</t>
  </si>
  <si>
    <t xml:space="preserve">Αρβανίτης Ευάγγελος του Αθανασίου </t>
  </si>
  <si>
    <t>Βαβούρη Κλειώ του Νικολάου</t>
  </si>
  <si>
    <t>Βαρδούλη Γεωργία (Τζωρτζάνα) του Στεργίου</t>
  </si>
  <si>
    <t>Βασιλείου Άγγελος του Βασιλείου</t>
  </si>
  <si>
    <t>Βενετικίδης Θεόδωρος του Ιωάννη</t>
  </si>
  <si>
    <t>Βλαχάκη Γαλάτεια του Παύλου</t>
  </si>
  <si>
    <t>Γαβαλά Ματίνα του Βύρωνα</t>
  </si>
  <si>
    <t>Γεωργίου Γεώργιος του Νικολαόυ</t>
  </si>
  <si>
    <t>Γιαννακοπούλου Μαριάννα του Σπυρίδωνα</t>
  </si>
  <si>
    <t>Γκιάτος Ιωάννης του Θεοδώρου</t>
  </si>
  <si>
    <t>Γκόγκας Γίωργος του Φώτη</t>
  </si>
  <si>
    <t>Γονατά Ελένη (Λένα) του Δημητρίου</t>
  </si>
  <si>
    <t>Δάγκου Αθανασία του Πέτρου</t>
  </si>
  <si>
    <t>Εμμανουήλ Αγγελική του Παναγιώτη</t>
  </si>
  <si>
    <t>Ευαγγελοπούλου Ειρήνη του Γεωργίου</t>
  </si>
  <si>
    <t>Ζαρκάδα Σπυριδούλα (Ρούλα) του Χαράλαμπου</t>
  </si>
  <si>
    <t>Ζήμου Μαρία του Ανδρέα</t>
  </si>
  <si>
    <t>Ζορμπάς Αχιλλεύς του Δημητρίου</t>
  </si>
  <si>
    <t>Ηλιόπουλος Ανδρέας του Δημητρίου</t>
  </si>
  <si>
    <t>Θεοχαράκης Σταύρος του Αθανασίου</t>
  </si>
  <si>
    <t>Ιμβριώτη Φωτεινή του Ιωάννη</t>
  </si>
  <si>
    <t>Ιωαννιδου Κασσιανή του Κωνσταντίνου</t>
  </si>
  <si>
    <t>Καϊκης Γιώργος του Ευαγγέλου</t>
  </si>
  <si>
    <t>Καπέτη Θεανώ του Λαζάρου</t>
  </si>
  <si>
    <t>Καραλιόλιος Αργύρης του Γεωργίου</t>
  </si>
  <si>
    <t>Καραμπά Βασιλική του Νικολάου</t>
  </si>
  <si>
    <t>Καρανίκος Θωμάς του Νικολάου</t>
  </si>
  <si>
    <t>Καρναχωρίτη Ειρήνη του Θωμά</t>
  </si>
  <si>
    <t>Καρτασίδου Βίκυ του Νικολάου</t>
  </si>
  <si>
    <t>Κατεβαινίδου Γεσθημανή του Σάββα</t>
  </si>
  <si>
    <t>Κατσαώρας Μιχάλης του Θεοδώρου</t>
  </si>
  <si>
    <t>Κοκκίνη Βασιλική του Ιωάννη</t>
  </si>
  <si>
    <t>Κόκκορη Δέσποινα του Στυλιανού</t>
  </si>
  <si>
    <t>Κοκοζίδου Άννα του Βασιλείου</t>
  </si>
  <si>
    <t>Κολίτσα Φανή του Χρήστου</t>
  </si>
  <si>
    <t>Κομποχόλη Αγγελική του Παναγιώτη</t>
  </si>
  <si>
    <t>Κότυλη Κωνσταντίνα του Γεωργίου</t>
  </si>
  <si>
    <t>Κουνιάς Χαράλαμπος του Μιχαήλ</t>
  </si>
  <si>
    <t>Κυζίλη Ευστρατία (Ολυμπία) του Κλεάνθη</t>
  </si>
  <si>
    <t>Κυριαζή Βασιλική του Αποστόλου</t>
  </si>
  <si>
    <t>Κυριαζή Εσθήρ του Χαραλάμπους</t>
  </si>
  <si>
    <t>Κωνσταντινίδου Στεφανία του Κωνσταντίνου</t>
  </si>
  <si>
    <t>Κώστα Αγγελική του Ευαγγέλου</t>
  </si>
  <si>
    <t>Κωτάκης Αναστάσιος του Δημητρίου</t>
  </si>
  <si>
    <t>Κώτσης Κώστας του Στέφανου</t>
  </si>
  <si>
    <t>Λεβέντη Μαρία του Γεωργίου</t>
  </si>
  <si>
    <t>Λιάκου Κωνσταντίνα (Ντιάνα) του Κωνσταντίνου</t>
  </si>
  <si>
    <t>Λυκούδη Χριστίνα του Παναγιώτη</t>
  </si>
  <si>
    <t>Μαρίνης Σπυρίδων του Γεωργίου</t>
  </si>
  <si>
    <t>Μαρκόπουλος Νίκος του Μιχαήλ</t>
  </si>
  <si>
    <t>Μούστος Γεώργιος του Δημητρίου</t>
  </si>
  <si>
    <t>Μπάθας Χρήστος του Λάζαρου</t>
  </si>
  <si>
    <t>Μπαλτζής Αθανάσιος του Γεωργίου</t>
  </si>
  <si>
    <t>Μπαμπούλας Αλέξανδρος του Γεωργίου</t>
  </si>
  <si>
    <t>Μπιτσάκη Ευγενία (Τζένη) του Εμμανουήλ</t>
  </si>
  <si>
    <t>Νομικού Χριστίνα του Βασιλείου</t>
  </si>
  <si>
    <t>Ντάγκα Παναγιώτα του Χρήστου</t>
  </si>
  <si>
    <t>Νταλαμάρας Γεώργιος του Νικολάου</t>
  </si>
  <si>
    <t>Ξιφαρά Σταυριανή (Βάνια) του Μιχαήλ</t>
  </si>
  <si>
    <t>Ξιφαρά Σταυριανή (Βάνια) του Νικολάου</t>
  </si>
  <si>
    <t>Πάνος Ιωάννης του Αθανασίου</t>
  </si>
  <si>
    <t>Πανταζοπούλου Αικατερίνη του Ιωάννη</t>
  </si>
  <si>
    <t>Παπασπύρου Δημήτριος του Σπυρίδωνα</t>
  </si>
  <si>
    <t>Πετρίδης Μανώλης του Γεωργίου</t>
  </si>
  <si>
    <t>Πέτρου Γλυκερία (Λίλα) του Νικολάου</t>
  </si>
  <si>
    <t>Σακουλογεώργα Χρυσάνθη του Άρη</t>
  </si>
  <si>
    <t>Σαραντόπουλος Κων/νος του Σαράντη</t>
  </si>
  <si>
    <t>Σιουγλές Αναστάσιος του Ιωάννη</t>
  </si>
  <si>
    <t>Σταθάς Κώνσταντινος του Ευάγγελου</t>
  </si>
  <si>
    <t>Σταύρου Ιωάννης του Παναγιώτη</t>
  </si>
  <si>
    <t>Στεπάνοβα - Ηλιαδου Μαρία του Λεωνίδα</t>
  </si>
  <si>
    <t>Σφέτκου Μαρία του Χρήστου</t>
  </si>
  <si>
    <t>Σφυρή Μαρία του Δημητρίου</t>
  </si>
  <si>
    <t>Τέλιου Ελένη του Μιχαήλ</t>
  </si>
  <si>
    <t>Τσάκαλη Άννα του Ηλία</t>
  </si>
  <si>
    <t>Τσίγκος Στέφανος του Γεωργίου</t>
  </si>
  <si>
    <t>Τσίρου Κωνσταντίνα του Δημητρίου</t>
  </si>
  <si>
    <t>Χούτα Δέσποινα του Παναγιώτη</t>
  </si>
  <si>
    <t>Χριστόφας Ζαχαρίας του Βασιλείου</t>
  </si>
  <si>
    <t>1o
Εκλογ.
Τμήμα</t>
  </si>
  <si>
    <t>2o
Εκλογ.
Τμήμα</t>
  </si>
  <si>
    <t>3o
Εκλογ.
Τμήμα</t>
  </si>
  <si>
    <t>4o
Εκλογ.
Τμήμα</t>
  </si>
  <si>
    <t>5o
Εκλογ.
Τμήμα</t>
  </si>
  <si>
    <t>6o
Εκλογ.
Τμήμα</t>
  </si>
  <si>
    <t>8o
Εκλογ.
Τμήμα</t>
  </si>
  <si>
    <t>9o
Εκλογ.
Τμήμα</t>
  </si>
  <si>
    <t>10o
Εκλογ.
Τμήμα</t>
  </si>
  <si>
    <t>11o
Εκλογ.
Τμήμα</t>
  </si>
  <si>
    <t>12o
Εκλογ.
Τμήμα</t>
  </si>
  <si>
    <t>ΕΚΛΟΓΕΣ ΑΙΡΕΤΩΝ ΓΙΑ ΤΟ ΚΥΣΠΕ (2016)</t>
  </si>
  <si>
    <t>Αντωνόπουλος Δημήτριος του Γεώργιου</t>
  </si>
  <si>
    <t>Βαγγελός Στέφανος του Χρυσόστομου</t>
  </si>
  <si>
    <t>Βεμβέτσος Χρήστος του Ελευθερίου</t>
  </si>
  <si>
    <t>Γεράκη Ακριβή (Βούλα) του Αθανασίου</t>
  </si>
  <si>
    <t>Γούναρης-Ιωαννίδης Αθανάσιος του Ευαγγέλου</t>
  </si>
  <si>
    <t>Κάιλας Κωνσταντίνος του Αλεξάνδρου</t>
  </si>
  <si>
    <t>Καραταράκης Εμμανουήλ του Μιχαήλ</t>
  </si>
  <si>
    <t>Καρίνου Βικτωρία του Βασιλείου</t>
  </si>
  <si>
    <t>Καρτάλη Αικατερίνη του Χρήστου</t>
  </si>
  <si>
    <t>Κοκκινίδης Ανέστης του Ιωάννη</t>
  </si>
  <si>
    <t>Κοκκινόγλου-Μαχαιρα Ζωγραφία (Φένια) του Κωνσταντίνου</t>
  </si>
  <si>
    <t>Κοκόρας Ιωάννης του Κωνσταντίνου</t>
  </si>
  <si>
    <t>Κολεμένος Σωτήρης του Νικολάου</t>
  </si>
  <si>
    <t>Κοντόπουλος Γεώργιος του Νικολάου</t>
  </si>
  <si>
    <t>Κυριακόπουλος Χρήστος του Παύλου</t>
  </si>
  <si>
    <t>Κώνστας Δημήτριος του Ευθυμίου</t>
  </si>
  <si>
    <t>Λεβαντάκης Γεώργιος του Ιωάννη</t>
  </si>
  <si>
    <t>Μακράκης Γεώργιος του Νικολάου</t>
  </si>
  <si>
    <t>Μαυρογεννάκης Γεώργιος του Αντωνίου</t>
  </si>
  <si>
    <t>Μουσίκα Ευστρατία του Παναγιώτη</t>
  </si>
  <si>
    <t>Μουτάκης Ανδρέας του Εμμανουήλ</t>
  </si>
  <si>
    <t>Μπαμπαλιούτας Δημήτριος του Ιωάννη</t>
  </si>
  <si>
    <t>Μπάρδα Ευαγγελία του Χαρίλαου</t>
  </si>
  <si>
    <t>Μπέλλος Σταύρος του Αθανασίου</t>
  </si>
  <si>
    <t>Μυλωνάς Φώτιος του Ευάγγελου</t>
  </si>
  <si>
    <t>Ντεμερτζίδου Ευγενία (Τζένη) του Αναστασίου</t>
  </si>
  <si>
    <t>Ξενικουδάκης Εμμανουήλ του Στυλιανού</t>
  </si>
  <si>
    <t>Παγώνη Καλλιόπη (Πόπη) του Γεωργίου</t>
  </si>
  <si>
    <t>Παληάς Ηρακλής του Θεοδόσιου</t>
  </si>
  <si>
    <t>Παντολέων Παντελεήμων του Αναστάσιου</t>
  </si>
  <si>
    <t>Παπαιωάννου Μάρκος του Κωνσταντίνου</t>
  </si>
  <si>
    <t>Παπακώστα Βίκυ του Γεωργίου</t>
  </si>
  <si>
    <t>Παπάντος Παντελεήμων του Κωνσταντίνου</t>
  </si>
  <si>
    <t>Παπούλιας Μηνάς του Αθανασίου</t>
  </si>
  <si>
    <t>Πασπαράκης Ιωάννης του Επαμεινώντα</t>
  </si>
  <si>
    <t>Πεταλωτής Τιμολέων (Μάκης) του Αλεξάνδρου</t>
  </si>
  <si>
    <t>Πουλαράκης Ιωάννης του Μιχαήλ</t>
  </si>
  <si>
    <t>Πουλής Ιωάννης του Γεώργιου</t>
  </si>
  <si>
    <t>Ρουσέλη Δήμητρα του Σπυρίδωνα</t>
  </si>
  <si>
    <t>Σαϊτάκης Γεώργιος του Νικολάου</t>
  </si>
  <si>
    <t>Σαλιακου Γεώργιος του Λεωνίδα</t>
  </si>
  <si>
    <t>Τερπένη Ελευθερία του Κυριάκου</t>
  </si>
  <si>
    <t>Τοσουνίδης Χαράλαμπος του Σωκράτη</t>
  </si>
  <si>
    <t>Τσαγκάτος Εμμανουήλ του Δημητρίου</t>
  </si>
  <si>
    <t>Τσιάμος Στέφανος του Κωνσταντίνου</t>
  </si>
  <si>
    <t>Υφαντής Βασίλειος του Χαράλαμπου</t>
  </si>
  <si>
    <t>Χαλκιαδάκης Κωνσταντίνος του Μιλτιάδη</t>
  </si>
  <si>
    <t>Ψύλλας Παναγιώτης του Κωνσταντίνου</t>
  </si>
  <si>
    <t>Αγγελή Μαργαρίτα του Ευσταθίου</t>
  </si>
  <si>
    <t>Αλεξανδράκης Αναστάσιος του Εμμανουήλ</t>
  </si>
  <si>
    <t>Αλεξίου Ανδρομάχη του Βασιλείου</t>
  </si>
  <si>
    <t>Αλεξοπούλου Ελένη του Νικολάου</t>
  </si>
  <si>
    <t>Αναγνώστου Ελπινίκη του Ιωάννη</t>
  </si>
  <si>
    <t>Αναστασιάδης Δαμιανός του Λαζάρου</t>
  </si>
  <si>
    <t>Αραπάκη Αντωνία του Γεωργίου</t>
  </si>
  <si>
    <t>Αρβανιτάκη-Κόκιαρη Αγγελική (Γκέλυ) του Αναστασίου</t>
  </si>
  <si>
    <t>Αρκομάνη Ευανθία του Γεωργίου</t>
  </si>
  <si>
    <t>Ατζέμης Αργύρης του Κωνσταντίνου</t>
  </si>
  <si>
    <t>Βασιλειάδου Δέσποινα του Ελευθέριου</t>
  </si>
  <si>
    <t>Βασιλείου Μαρία του Γεωργίου</t>
  </si>
  <si>
    <t>Βάσιου Όλγα του Κωνσταντίνου</t>
  </si>
  <si>
    <t>Βλάχου Ελένη του Ηρακλή</t>
  </si>
  <si>
    <t>Βλάχου Παρασκευή (Βούλα) του Χαραλάμπους</t>
  </si>
  <si>
    <t xml:space="preserve">Γεωργαντά Ντίνα του Σωτηρίου (Συνεργαζόμενη) </t>
  </si>
  <si>
    <t>Γιακουμάκης Νικόλαος του Αντωνίου</t>
  </si>
  <si>
    <t>Γιαννετοπούλου Αγγελική του Λεωνίδα</t>
  </si>
  <si>
    <t>Γκόλφη Ανδρονίκη του Ηρακλή</t>
  </si>
  <si>
    <t>Γούλας Χρηστος του Αθανασίου</t>
  </si>
  <si>
    <t>Γραββάνη Ελένη του Νικολάου</t>
  </si>
  <si>
    <t>Γράφου Ματίνα του Δημητρίου</t>
  </si>
  <si>
    <t>Δημητρίου Αναστασία του Δημοσθένη</t>
  </si>
  <si>
    <t>Δημοπούλου Αικατερίνη του Τρύφωνος</t>
  </si>
  <si>
    <t>Ευαγγέλου Στεργιανώ του Αθανασίου</t>
  </si>
  <si>
    <t>Θεοδωρουλέα Χρυσούλα του Μιχάλη</t>
  </si>
  <si>
    <t>Καϊντατζή Θεοδώρα του Κων/νου</t>
  </si>
  <si>
    <t>Καλοξύλου Γενοβέφα (Φούλη) του Γερασίμου</t>
  </si>
  <si>
    <t>Καλύβας Κωνσταντίνος του Ιωάννη</t>
  </si>
  <si>
    <t>Καραμήτρου Χρυσάνθη του Αθανασίου</t>
  </si>
  <si>
    <t>Κατσορίδα Βαρβάρα του Αθανασίου</t>
  </si>
  <si>
    <t>Καψάλης Θεόδωρος του Γερασίμου</t>
  </si>
  <si>
    <t>Κεφάλα Μαρία του Ιωάννη</t>
  </si>
  <si>
    <t>Κολοτούρου Ευγενία (Βένια) του Γεωργίου</t>
  </si>
  <si>
    <t>Κουρτέση Κατερίνα του Ευστρατίου</t>
  </si>
  <si>
    <t>Κυριαζίδης Γεώργιος του Αναστάσιου</t>
  </si>
  <si>
    <t xml:space="preserve">Κωστόπουλος Ηλίας του Γεωργίου (Συνεργαζόμενος) </t>
  </si>
  <si>
    <t>Λεφάκη Λένα του Σταύρου</t>
  </si>
  <si>
    <t>Λιουλιάκη Δήμητρα του Κωνσταντίνου</t>
  </si>
  <si>
    <t>Μαλανδράκη Βασιλεία του Κωνσταντίνου</t>
  </si>
  <si>
    <t>Μαρούτας Ιωάννης του Αθανασίου</t>
  </si>
  <si>
    <t>Μαυροφρύδη Στέλλα του Κωνσταντίνου</t>
  </si>
  <si>
    <t>Μαχαίρα Ελευθερία του Αλεξάνδρου</t>
  </si>
  <si>
    <t>Μιχάλογλου Στέλλα του Θεοχάρη</t>
  </si>
  <si>
    <t>Μοναστήρας Κωνσταντίνος του Θεοδώρου</t>
  </si>
  <si>
    <t>Μουδήλου Ελένη του Γερασίμου</t>
  </si>
  <si>
    <t>Μουντούρης Παναγιώτης του Αντωνίου</t>
  </si>
  <si>
    <t>Μπεβούδα Βασιλική του Δημητρίου</t>
  </si>
  <si>
    <t>Μπογιατζή Σοφία του Δημητρίου</t>
  </si>
  <si>
    <t>Νικολάου Βασιλική του Νικολάου</t>
  </si>
  <si>
    <t>Ντούμας Παναγιώτης του Χρήστου</t>
  </si>
  <si>
    <t>Παλαιστίδου Ελευθερία του Βασιλείου</t>
  </si>
  <si>
    <t>Παπαγεωργίου Ιωάννης του Αθανασίου</t>
  </si>
  <si>
    <t>Παπαδοπούλου Μαρία του Αναστασίου</t>
  </si>
  <si>
    <t>Παπαδοπούλου Σοφία του Γεωργίου</t>
  </si>
  <si>
    <t>Παπανικολάου Παρασκευή (Βούλα) του Κωνσταντίνου</t>
  </si>
  <si>
    <t>Παπαποστόλου Ελένη του Γεωργίου</t>
  </si>
  <si>
    <t>Παπασιμάκη Κατερίνα του Θεοδώρου</t>
  </si>
  <si>
    <t>Παπαστύλος Μιχάλης του Δημητρίου</t>
  </si>
  <si>
    <t>Παππάς Θεόφιλος του Αθανασίου</t>
  </si>
  <si>
    <t>Παρασκευά Αναστασία του Χρήστου</t>
  </si>
  <si>
    <t>Παραφόρου Αλεξάνδρα (Άντα) του Αθανασίου</t>
  </si>
  <si>
    <t>Πετροπούλου Έλενα του Ιωάννη</t>
  </si>
  <si>
    <t xml:space="preserve">Ποντικάκης Φώτης του Γεωργίου (Συνεργαζόμενος) </t>
  </si>
  <si>
    <t>Ρεβίθη Κατερίνα του Φωτίου</t>
  </si>
  <si>
    <t>Σακελλαροπούλου Αθηνά του Σαράντου</t>
  </si>
  <si>
    <t>Σακκούλης Δημήτρης του Παναγιώτη</t>
  </si>
  <si>
    <t>Σεφεριάδου Ελένη του Ιωάννη</t>
  </si>
  <si>
    <t>Σιμήνου Ευαγγελία του Νικολάου</t>
  </si>
  <si>
    <t>Σιούλας Ιωάννης του Κωνσταντίνου</t>
  </si>
  <si>
    <t>Σκοπελίτου Μαρία-Ειρήνη του Γεωργίου</t>
  </si>
  <si>
    <t>Σμήλιου Μαρία του Νικολάου</t>
  </si>
  <si>
    <t>Σπουργίδου Φωτεινή του Οδυσσέα</t>
  </si>
  <si>
    <t>Σπυριδάκη Μαριάννα του Λάμπη</t>
  </si>
  <si>
    <t>Σπυριδάκης Γεώργιος του Κωνσταντίνου</t>
  </si>
  <si>
    <t>Στερνάκα Ευαγγελία του Αναστασίου</t>
  </si>
  <si>
    <t>Στεφανουδάκης Εμμανουήλ του Στέφανου</t>
  </si>
  <si>
    <t>Συνοδινού Σοφία του Ιωάννη</t>
  </si>
  <si>
    <t>Τζαβέλλα Βασιλείου-Ευαγγελία του Γεωργίου</t>
  </si>
  <si>
    <t>Τουρλούπης Κωνσταντίνος του Βασιλείου</t>
  </si>
  <si>
    <t>Τσισμαλίδου Ιωάννα του Αιμίλιου</t>
  </si>
  <si>
    <t>Φανερωμένος Χρήστος του Ανδρέα</t>
  </si>
  <si>
    <t>Χάλαρη Μαρουλία του Νικολάου</t>
  </si>
  <si>
    <t>Χαλικιά Τατιάνα (Αναστασία) του Σταύρου</t>
  </si>
  <si>
    <t>Χατζοπούλου Σοφία του Βασιλείου</t>
  </si>
  <si>
    <t>Χεππάκη Αναστασία του Παναγιώτη</t>
  </si>
  <si>
    <t>Χριστάκου Κατερίνα του Παναγιώτη</t>
  </si>
  <si>
    <t>Χριστοδουλάκη Ειρήνη (Ρένα) του Εμμανουήλ</t>
  </si>
  <si>
    <t>Χριστοθανοπούλου Παρασκευή του Λάμπρου</t>
  </si>
  <si>
    <t>Αθανασόπουλος Ιωάννης του Σπυρίδωνα</t>
  </si>
  <si>
    <t>Αποστολίδης Θεόφιλος του Ηλία</t>
  </si>
  <si>
    <t>Αρμακόλας Αναστάσιος του Ισίδωρου</t>
  </si>
  <si>
    <t>Βαβουλίδου Αγάπη του Παναγιώτη</t>
  </si>
  <si>
    <t>Βασιλειάδου Μαρία του Ηρακλή</t>
  </si>
  <si>
    <t>Βοσκόπουλος Σταύρος του Δημητρίου</t>
  </si>
  <si>
    <t>Γαλανόπουλος Σπυρίδων του Γεωργίου</t>
  </si>
  <si>
    <t>Γαλογαύρος Φώτιος του Χαρίσιου</t>
  </si>
  <si>
    <t>Γερούκη Ειρήνη του Βασιλείου</t>
  </si>
  <si>
    <t>Γεωργούλης Κωνσταντίνος του Βασιλείου</t>
  </si>
  <si>
    <t>Γεωργούλης Παναγιώτης του Δημητρίου</t>
  </si>
  <si>
    <t>Γεωργούσης Βάιος του Χρήστου</t>
  </si>
  <si>
    <t>Γκίνη Ανδριάνα του Αλέξανδρου</t>
  </si>
  <si>
    <t>Γκορτσαλής Χρήστος του Βασιλείου</t>
  </si>
  <si>
    <t>Γκότσης Ιωάννης του Νικολάου</t>
  </si>
  <si>
    <t>Γραμμενάς Θωμάς του Αθανασίου</t>
  </si>
  <si>
    <t>Γρηγοριάδου Αλεξάνδρα του Ιωάννη</t>
  </si>
  <si>
    <t>Δαράκη Ελένη του Κοσμά</t>
  </si>
  <si>
    <t>Δεμιρτζίδης Κωνσταντίνος του Σταύρου</t>
  </si>
  <si>
    <t>Ζαπάρα Ειρήνη του Νικολάου</t>
  </si>
  <si>
    <t>Ζήκα Γεωργία του Γεωργίου</t>
  </si>
  <si>
    <t>Ηλιόπουλος Κωνσταντίνος του Ιωάννη</t>
  </si>
  <si>
    <t>Καραγιάννης Αθανάσιος του Κωνσταντίνου</t>
  </si>
  <si>
    <t>Καρατζόγλης Λουκάς του Ηλία</t>
  </si>
  <si>
    <t>Καφφετζάκη Καλλιόπη του Εμμανουήλ</t>
  </si>
  <si>
    <t>Κοκκονός Αντώνιος του Δημοσθένη</t>
  </si>
  <si>
    <t>Κοντόπουλος Δαμιανός του Στυλιανού</t>
  </si>
  <si>
    <t>Κοτζάκη Ειρήνη του Γεωργίου</t>
  </si>
  <si>
    <t>Κουράκος Γεώργιος του Βασιλείου</t>
  </si>
  <si>
    <t>Κουτής Βάιος του Στέφανου</t>
  </si>
  <si>
    <t>Κρέτσας Δημήτριος του Αθανασίου</t>
  </si>
  <si>
    <t>Κτιστάκη Φεβρωνία (Φαίη) του Σταύρου</t>
  </si>
  <si>
    <t>Κυριακού Αναστασία του Χρήστου</t>
  </si>
  <si>
    <t>Λάιος Παναγιώτης του Γεωργίου</t>
  </si>
  <si>
    <t>Λάμπρου Δήμητρα του Βασιλείου</t>
  </si>
  <si>
    <t>Λάσκαρης Νικόλαος του Παναγιώτη</t>
  </si>
  <si>
    <t>Λολίτσας Κωνσταντίνος του Δημητρίου</t>
  </si>
  <si>
    <t>Λώλης Κωνσταντίνος του Ελευθέριου</t>
  </si>
  <si>
    <t>Μαυρίδης Ανδρέας του Ιωάννη</t>
  </si>
  <si>
    <t>Μιχαλόλια Ευγενία του Παναγιώτη</t>
  </si>
  <si>
    <t>Μότσιος Γεώργιος του Δημητρίου</t>
  </si>
  <si>
    <t>Μπένος Χρήστος του Σταύρου</t>
  </si>
  <si>
    <t>Ντάτση Μαρία του Ιωάννη</t>
  </si>
  <si>
    <t>Παπαδόπουλος Μαρίνος του Βασιλείου</t>
  </si>
  <si>
    <t>Παπαχαρίτων Αναστάσιος του Κυριάκου</t>
  </si>
  <si>
    <t>Παρθενίδης Δημήτριος του Απόστολου</t>
  </si>
  <si>
    <t>Πίσπας Βασίλειος του Χαράλαμπου</t>
  </si>
  <si>
    <t>Ρετσέλη Αναστασία (Σίσσυ) του Δημητρίου</t>
  </si>
  <si>
    <t>Ρουκάς Λάμπρος του Κωνσταντίνου</t>
  </si>
  <si>
    <t>Σαραντάκος Παναγιώτης (Πάνος) του Χρήστου</t>
  </si>
  <si>
    <t>Συγριμής Δημήτριος του Ανδριανού</t>
  </si>
  <si>
    <t>Σύρμα Κωνσταντίνα του Χρήστου</t>
  </si>
  <si>
    <t>Τάκος Χρήστος του Νικολάου</t>
  </si>
  <si>
    <t>Τασίδου Φωτεινή του Χρήστου</t>
  </si>
  <si>
    <t>Τζερνικούδης Χρήστος του Στέφανου</t>
  </si>
  <si>
    <t>Τσένου Δήμητρα του Στυλιανού</t>
  </si>
  <si>
    <t>Τσίγγρος Δημήτριος του Θωμά</t>
  </si>
  <si>
    <t>Τσιλιγιάννη Πηνελόπη του Ιωάννη</t>
  </si>
  <si>
    <t>Τσιμενίδου Όλγα του Χρήστου</t>
  </si>
  <si>
    <t>Τσιρίγος Νικήτας του Ανδρέα</t>
  </si>
  <si>
    <t>Φαλιάγκα Έφη του Ευθυμίου</t>
  </si>
  <si>
    <t>Χαλάτσης Ευθύμιος του Ιωάννη</t>
  </si>
  <si>
    <t>Χιωτάκης Ιωάννης του Μανούσου</t>
  </si>
  <si>
    <t>Αβράμης-Παναγιωτόπουλος Φώτιος του Παναγιώτη</t>
  </si>
  <si>
    <t>Αδαμίδου Ραλλία του Αντωνίου</t>
  </si>
  <si>
    <t>Αθανασίου Δημήτριος του Μιχαήλ</t>
  </si>
  <si>
    <t>Αμανάκης Νικόλαος του Εμμανουήλ</t>
  </si>
  <si>
    <t>Αναγνωστάκη Μαρία του Χαράλαμπου</t>
  </si>
  <si>
    <t>Αναγνωστόπουλος Διονύσιος του Βασιλείου</t>
  </si>
  <si>
    <t>Αναστασίου Βασίλειος του Σωτηρίου</t>
  </si>
  <si>
    <t>Ανδρίκος Δημήτριος του Ζαχαρία</t>
  </si>
  <si>
    <t>Ανθόπουλος Κωνσταντίνος του Θεοδώρου</t>
  </si>
  <si>
    <t>Αντωνίου Δημήτριος του Ιωάννη</t>
  </si>
  <si>
    <t>Αντωνοπούλου Αγγελική του Θεοφάνη</t>
  </si>
  <si>
    <t>Απιδοπούλου Σοφία του Αντωνίου</t>
  </si>
  <si>
    <t>Αποστόλου Αθανάσιος (Σάκης) του Νικολάου</t>
  </si>
  <si>
    <t>Αρβανιτάκης Κωνσταντίνος του Δημητρίου</t>
  </si>
  <si>
    <t>Αρφάνης Κλεομένης του Παύλου</t>
  </si>
  <si>
    <t>Αρχοντίδης Αδαμάντιος (Διαμαντής) του Γεωργίου</t>
  </si>
  <si>
    <t>Αυξωνίδης Αριστείδης του Βασιλείου</t>
  </si>
  <si>
    <t>Βαλατίδης Ευρυβιάδης (Άρης) του Γεωργίου</t>
  </si>
  <si>
    <t>Βασιλάκου Ουρανία του Δημητρίου</t>
  </si>
  <si>
    <t>Βασιλογιάννης Χρήστος του Γεωργίου</t>
  </si>
  <si>
    <t>Βίλδος Αθανάσιος του Πασχάλη</t>
  </si>
  <si>
    <t>Βουβαλάκης Κωνσταντίνος του Πανταζή</t>
  </si>
  <si>
    <t>Βούδρεσλη-Μακρίδου Αναστασία του Δημητρίου</t>
  </si>
  <si>
    <t>Βουμβουλάκης Ιωάννης του Γεωργίου</t>
  </si>
  <si>
    <t>Βρυώνης Κωνσταντίνος (Ντίνος) του Νικολάου</t>
  </si>
  <si>
    <t>Γαζή Ευαγγελία (Λίλιαν) του Βησσαρίωνα</t>
  </si>
  <si>
    <t>Γαρουφαλής Δημήτριος του Νικολάου</t>
  </si>
  <si>
    <t>Γεωργιάδης Κωνσταντίνος του Μιχαήλ</t>
  </si>
  <si>
    <t>Γεώργος Χρήστος του Φωτίου</t>
  </si>
  <si>
    <t>Γιαμά Μαρία του Νικολάου</t>
  </si>
  <si>
    <t>Γιαννόγκονα Αθηνά του Ευθυμίου</t>
  </si>
  <si>
    <t>Γιοβανόπουλος Γρηγόριος του Δημητρίου</t>
  </si>
  <si>
    <t>Γκίκα Αναστασία του Βασιλείου</t>
  </si>
  <si>
    <t>Γκιουλέκας Αθανάσιος του Γεωργίου</t>
  </si>
  <si>
    <t>Γκόγκα Ελένη του Χαράλαμπου</t>
  </si>
  <si>
    <t>Γκούμας Αθανάσιος του Ηλία</t>
  </si>
  <si>
    <t>Γκουτζιομήτρος Ανδρέας του Δημητρίου</t>
  </si>
  <si>
    <t>Γρηγορίου Ιωάννης του Φιλίππου</t>
  </si>
  <si>
    <t>Γρηγορίου Σταύρος του Βασιλείου</t>
  </si>
  <si>
    <t>Δερματίδου Ελισάβετ του Σωτηρίου</t>
  </si>
  <si>
    <t>Δήμα Αικατερίνη του Γεωργίου</t>
  </si>
  <si>
    <t>Εκίζογλου Ιωάννης του Στέργιου</t>
  </si>
  <si>
    <t>Εμμανουηλίδου Αθανασία του Παναγιώτη</t>
  </si>
  <si>
    <t>Ευσταθοπούλου Στυλιανή του Εμμανουήλ</t>
  </si>
  <si>
    <t>Ζαβουδάκης Παναγιώτης του Ιωακείμ</t>
  </si>
  <si>
    <t>Ζάγκας Ευάγγελος του Κωνσταντίνου</t>
  </si>
  <si>
    <t>Ζαϊμάκης Εμμανουήλ του Θεόφιλου</t>
  </si>
  <si>
    <t>Ζέλιος Γεώργιος του Κωνσταντίνου</t>
  </si>
  <si>
    <t>Ζιάκας Ευάγγελος του Γεωργίου</t>
  </si>
  <si>
    <t>Ηλιάδη Αναστασία (Νατάσα) του Επαμεινώνδα</t>
  </si>
  <si>
    <t>Θειόπουλος Κωνσταντίνος του Χρήστου</t>
  </si>
  <si>
    <t>Θεοφιλίδης Ιωάννης του Γεωργίου</t>
  </si>
  <si>
    <t>Ιορδανίδου Σοφία του Νικολάου</t>
  </si>
  <si>
    <t>Κακουλίδου Φανή του Γεωργίου</t>
  </si>
  <si>
    <t>Καλογεράκης Γεώργιος του Ιωάννη</t>
  </si>
  <si>
    <t>Καλογιαννάκης Εμμανουήλ του Χαράλαμπου</t>
  </si>
  <si>
    <t>Καλογιαννίδης Χρήστος του Γεωργίου</t>
  </si>
  <si>
    <t>Καμπούρης Στυλιανός του Ιωάννη</t>
  </si>
  <si>
    <t>Κανέλλος Κωνσταντίνος του Θωμά</t>
  </si>
  <si>
    <t>Καραβά Μελπομένη (Μένη) του Σπυρίδωνα</t>
  </si>
  <si>
    <t>Καρακώτσογλου Αντώνιος του Παύλου</t>
  </si>
  <si>
    <t>Καρατάσος Νικόλαος του Χαράλαμπου</t>
  </si>
  <si>
    <t>Καργιώτης Αντώνιος του Μιχαήλ</t>
  </si>
  <si>
    <t>Κάτανα Περιστέρα (Πέρη) του Ιωάννη</t>
  </si>
  <si>
    <t>Κατούφας Γεώργιος του Αποστόλου</t>
  </si>
  <si>
    <t>Καφετζή Αικατερίνη του Αθανασίου</t>
  </si>
  <si>
    <t>Κέγκος Φίλιππος του Ναπολέοντος</t>
  </si>
  <si>
    <t>Κεχαγιάς Στυλιανός του Ιωάννη</t>
  </si>
  <si>
    <t>Κλημεντίδης Ιωάννης του Δημητρίου</t>
  </si>
  <si>
    <t>Κλινάκης Απόστολος του Ευαγγέλου</t>
  </si>
  <si>
    <t>Κλουκίνας Λεωνίδας του Παναγιώτη</t>
  </si>
  <si>
    <t>Κοκκινάκης Μιχαήλ του Γεωργίου</t>
  </si>
  <si>
    <t>Κοκορομύτης Γεώργιος του Λεωνίδα</t>
  </si>
  <si>
    <t>Κολλιόπουλος Δημήτριος του Σταύρου</t>
  </si>
  <si>
    <t>Κολτσακλής Βασίλειος του Αθανασίου</t>
  </si>
  <si>
    <t>Κομπόγεωργας Παναγιώτης του Κωνσταντίνου</t>
  </si>
  <si>
    <t>Κορδιστός Κωνσταντίνος του Κοντοστάβλη</t>
  </si>
  <si>
    <t>Κορδολαίμης Ευάγγελος του Ανδρέα</t>
  </si>
  <si>
    <t>Κορδώνιας Μιχαήλ του Εμμανουηλ</t>
  </si>
  <si>
    <t>Κορυφίδου Αγάπη του Γεωργίου</t>
  </si>
  <si>
    <t>Κορωναίου Βενετσιάνα (Βέτα) του Στυλιανού</t>
  </si>
  <si>
    <t>Κορωνίδου Αλεξάνδρα του Παναγιώτη</t>
  </si>
  <si>
    <t>Κουλόπουλος Γρηγόριος του Κωνσταντίνου</t>
  </si>
  <si>
    <t>Κουριδάκης Βαρδής του Ελευθερίου</t>
  </si>
  <si>
    <t>Κτιστάκης Αντώνιος του Ιωάννη</t>
  </si>
  <si>
    <t>Κωνσταντινίδης Φίλιππος του Κωνσταντίνου</t>
  </si>
  <si>
    <t>Κωνσταντόπουλος Παναγιώτης του Βασιλείου</t>
  </si>
  <si>
    <t>Λαγός Χρήστος του Ιωάννη</t>
  </si>
  <si>
    <t>Λαζαρίδης Ιορδάνης του Φωτίου</t>
  </si>
  <si>
    <t>Λαζάρου Δήμητρα του Δημητρίου</t>
  </si>
  <si>
    <t>Λάμπρου Δημήτριος του Γεωργίου</t>
  </si>
  <si>
    <t>Λέκκας Αντώνιος του Ανδρέα</t>
  </si>
  <si>
    <t>Λιανοπούλου Μαργαρίτα του Μιχαήλ</t>
  </si>
  <si>
    <t>Λιόλιος Νικόλαος του Χρήστου</t>
  </si>
  <si>
    <t>Λούτσου Ζαφειρία (Ζέφη) του Κωνσταντίνου</t>
  </si>
  <si>
    <t>Λώλης Δημήτριος του Αριστοτέλη</t>
  </si>
  <si>
    <t>Μαζαράκη Αναστασία (Νατάσα) του Δημοσθένη</t>
  </si>
  <si>
    <t>Μαλέα Βασιλική του Πέτρου</t>
  </si>
  <si>
    <t>Μάλλιος Λεωνίδας του Χρήστου</t>
  </si>
  <si>
    <t>Μάμαλος Σπυρίδων του Κωνσταντίνου</t>
  </si>
  <si>
    <t>Μανέτας Δημήτριος (Μίμης) του Αλεξάνδρου</t>
  </si>
  <si>
    <t>Μαρινάτος Ιωάννης του Ιωάννη</t>
  </si>
  <si>
    <t>Μάρκου Γεώργιος του Τριαντάφυλλου</t>
  </si>
  <si>
    <t>Μαρκούγιας Ευάγγελος του Παναγιώτη</t>
  </si>
  <si>
    <t>Μητσέα Βασιλική του Παναγιώτη</t>
  </si>
  <si>
    <t>Μητσόπουλος Αναστάσιος του Βασιλείου</t>
  </si>
  <si>
    <t>Μητσόπουλος Κωνσταντίνος του Δημητρίου</t>
  </si>
  <si>
    <t>Μιχάλης Εμμανουήλ του Γεωργίου</t>
  </si>
  <si>
    <t>Μούδιου Γαρυφαλλιά (Φιλιώ) του Αντωνίου</t>
  </si>
  <si>
    <t>Μουμτσάκης Απόστολος του Τριαντάφυλλου</t>
  </si>
  <si>
    <t>Μουτούκια Ευδοξία (Εύη) του θεοδώρου</t>
  </si>
  <si>
    <t>Μουτσάκης Κωνσταντίνος του Βασιλείου</t>
  </si>
  <si>
    <t>Μουτσανά Αναστασία του Ανδρέα</t>
  </si>
  <si>
    <t>Μπαγατέλας Δημήτριος του Αθανασίου</t>
  </si>
  <si>
    <t>Μπαγιώργος Ανδρέας του Νικολάου</t>
  </si>
  <si>
    <t>Μπαζοπούλου Αθηνά του Κωνσταντίνου</t>
  </si>
  <si>
    <t>Μπακάλμπαση Ελένη του Εμμανουήλ</t>
  </si>
  <si>
    <t>Μπάτρας Βασίλειος του Σωτηρίου</t>
  </si>
  <si>
    <t>Μπέκα Αποστολία του Βασιλείου</t>
  </si>
  <si>
    <t>Μπέλεσης Ιωάννης του Στυλιανού</t>
  </si>
  <si>
    <t>Μπιτέρνας Αντώνιος του Γεωργίου</t>
  </si>
  <si>
    <t>Μπονόβας Ιωάννης του Μάρκου</t>
  </si>
  <si>
    <t>Μπουζούκης Δημήτριος του Παναγιώτη</t>
  </si>
  <si>
    <t>Μπούσιος Χρήστος του Δημητρίου</t>
  </si>
  <si>
    <t>Νασίου Ευαγγελία (Λίτσα) του Δημητρίου</t>
  </si>
  <si>
    <t>Νάτσια Ελευθερία του Αθανασίου</t>
  </si>
  <si>
    <t>Ξυλόκοτα Αναστασία του Κωνσταντίνου</t>
  </si>
  <si>
    <t>Οικονομόπουλος Σπυρίδων του Γεωργίου</t>
  </si>
  <si>
    <t>Παλαιοδήμος Γεώργιος του Σοφοκλή</t>
  </si>
  <si>
    <t>Παναγιωτάρας Δημήτριος του Φωτίου</t>
  </si>
  <si>
    <t>Πανοπούλου Παρασκευή (Βιβή) του Χρήστου</t>
  </si>
  <si>
    <t>Πανταζόπουλος Δημήτριος του Διονυσίου</t>
  </si>
  <si>
    <t>Παντελίδης Σίμος του Ιωάννη</t>
  </si>
  <si>
    <t>Παπαγάτσιας Κωνσταντίνος του Θεοδώρου</t>
  </si>
  <si>
    <t>Παπαγεωργίου Δημήτριος του Θωμά</t>
  </si>
  <si>
    <t>Παπαδάκη Θεονύμφη (Φαίη) του Εμμανουήλ</t>
  </si>
  <si>
    <t>Παπαδόπουλος Χρύσανθος του Αναστασίου</t>
  </si>
  <si>
    <t>Παπαϊωάννου Ιωάννα του Αποστόλου</t>
  </si>
  <si>
    <t>Παπαμαργαρίτη Μαρία του Χαρίσιου</t>
  </si>
  <si>
    <t>Παπασυμεωνίδης Αλέξανδρος του Φωτίου</t>
  </si>
  <si>
    <t>Παπόγλου Μηνας του Σταύρου</t>
  </si>
  <si>
    <t>Παπούλης Ιωάννης του Αναστασίου</t>
  </si>
  <si>
    <t>Παπουλίδης Ιωάννης του Παναγιώτη</t>
  </si>
  <si>
    <t>Πάππας Γεώργιος του Βασιλείου</t>
  </si>
  <si>
    <t>Παραδεισανός Κωνσταντίνος του Αντωνίου</t>
  </si>
  <si>
    <t>Πάταρας Κωνσταντίνος του Θεοδώρου</t>
  </si>
  <si>
    <t>Περισυνάκης Αντώνιος του Εμμανουήλ</t>
  </si>
  <si>
    <t>Πετράκης Νεκτάριος του Γεωργίου</t>
  </si>
  <si>
    <t>Πικέας Γεώργιος του Βασιλείου</t>
  </si>
  <si>
    <t>Προκοπίου Χρήστος του Βασιλείου</t>
  </si>
  <si>
    <t>Ρετζώνης Γεώργιος του Κωνσταντίνου</t>
  </si>
  <si>
    <t>Ρουμπής Παναγιώτης (Τάκης) του Αθανασίου</t>
  </si>
  <si>
    <t>Σακαλίδης Χαράλαμπος του Δημητρίου</t>
  </si>
  <si>
    <t>Σακελλαρίδης Αθανάσιος του Βασιλείου</t>
  </si>
  <si>
    <t>Σακελλάρογλου Σμαράγδα του Δημητρίου</t>
  </si>
  <si>
    <t>Σαραντίδης Σαράντης του Γρηγορίου</t>
  </si>
  <si>
    <t>Σελέκου Αλεξία του Νικολάου</t>
  </si>
  <si>
    <t>Σίντος Στέφανος του Φιλίππου</t>
  </si>
  <si>
    <t>Σιούτη Φανή του Μιχαήλ</t>
  </si>
  <si>
    <t>Σκεπετάρης Ηλίας του Ιωάννη</t>
  </si>
  <si>
    <t>Σκλαβενίτης Ευάγγελος του Σπυρίδωνα</t>
  </si>
  <si>
    <t>Σκούλλου Σοφία του Νικολάου</t>
  </si>
  <si>
    <t>Σπυριδάκη Ελισάβετ του Μάρκου</t>
  </si>
  <si>
    <t>Σταθάτος θεόδωρος του Παντελή</t>
  </si>
  <si>
    <t>Στάμος Νικόλαος του Θεοδώρου</t>
  </si>
  <si>
    <t>Στεφανάκη Μαρία του Αθανασίου</t>
  </si>
  <si>
    <t>Στουρνάρα Μαρία του Αλεξάνδρου</t>
  </si>
  <si>
    <t>Στρατάκη Μαρία του Ιωάννη</t>
  </si>
  <si>
    <t>Στρέμπας Κωνσταντίνος του Γεωργίου</t>
  </si>
  <si>
    <t>Συμεωνίδης Κοσμάς του Χαράλαμπου</t>
  </si>
  <si>
    <t>Ταβελλαρης Σωτήριος του Θεμιστοκλή</t>
  </si>
  <si>
    <t>Ταπραντζή Αμαλία του Γεράσιμου</t>
  </si>
  <si>
    <t>Τασούλας Λαμπρος του Αποστόλου</t>
  </si>
  <si>
    <t>Τζαμαρία Γερασιμούλα (Μέμη) του Ιωάννη</t>
  </si>
  <si>
    <t>Τομαρά Παναγιώτα (Γιώτα) του Αριστείδη</t>
  </si>
  <si>
    <t>Τριανταφύλλου Βασίλειος του Γεωργίου</t>
  </si>
  <si>
    <t>Τσαγκαρέλη Βασιλική του Γρηγορίου</t>
  </si>
  <si>
    <t>Τσάπαλης Γεώργιος του Ανάργυρου</t>
  </si>
  <si>
    <t>Τσιαπλές Νικόλαος του Κωνσταντίνου</t>
  </si>
  <si>
    <t>Τσίντζος Παναγιώτης του Λεωνίδα</t>
  </si>
  <si>
    <t>Τσιρίκας Κωνσταντίνος του Ευθυμίου</t>
  </si>
  <si>
    <t>Τσογγίδης Παναγιώτης του Θεοδώρου</t>
  </si>
  <si>
    <t>Τσολοπάνης Κωνσταντίνος του Ιωάννη</t>
  </si>
  <si>
    <t>Φασφαλής Νικόλαος του Γεωργίου</t>
  </si>
  <si>
    <t>Φελεκίδης Γεώργιος του Παναγιώτη</t>
  </si>
  <si>
    <t>Χάιδος Κωνσταντίνος του Ιωάννη</t>
  </si>
  <si>
    <t>Χαμηλάκης Δημήτριος του Πέτρου</t>
  </si>
  <si>
    <t>Χαριστός Μανόλης του Χρήστου</t>
  </si>
  <si>
    <t>Χατζηαγοράκης Δημήτριος του Γεωργίου</t>
  </si>
  <si>
    <t>Χατζηγεωργίου Κυριάκος του Μιχαήλ</t>
  </si>
  <si>
    <t>Χατζηδημητρίου Ευστράτιος (Στρατής) του Δημητρίου</t>
  </si>
  <si>
    <t>Χατζηελευθερίου Αθανάσιος του Θωμά</t>
  </si>
  <si>
    <t>Χατζημιχαηλίδου Αναστασία του Χρήστου</t>
  </si>
  <si>
    <t>Χρήστου Λαμπρινή του Παύλου</t>
  </si>
  <si>
    <t>Χριστόπουλος Ιωάννης του Αριστείδη</t>
  </si>
  <si>
    <t>Χριστοφορίδης Ιωάννης του Χαράλαμπου</t>
  </si>
  <si>
    <t>Χριστοφόρου-Λιβάνη Άννα του Κωνσταντίνου-Ανδρέα</t>
  </si>
  <si>
    <t>Ψαριώτης Ιωάννης του Θεοδώρου</t>
  </si>
  <si>
    <t>Ψαρρός Εμμανουήλ του Νικήτα</t>
  </si>
  <si>
    <t>Γούσιας Φώτιος του Κων/νου</t>
  </si>
  <si>
    <t>Θεοδωρίδης Κωνσταντίνος του Παρασκευά</t>
  </si>
  <si>
    <t>Καρανικόλας Χρήστος του Αθανασίου</t>
  </si>
  <si>
    <t>Αγγελόπουλος Παναγιώτης του Κων/νου</t>
  </si>
  <si>
    <t>Αγιασώτης Νικόλαος του Ιωάννη</t>
  </si>
  <si>
    <t>Αδαμόπουλος Χαράλαμπος του Ιωάννη</t>
  </si>
  <si>
    <t>Αλεξόπουλος Κων/νος του Νικολάου</t>
  </si>
  <si>
    <t>Αλησμόνης Ιωάννης του Κων/νου</t>
  </si>
  <si>
    <t>Αλχαζίδης Χριστόφορος του Κωνσταντίνου</t>
  </si>
  <si>
    <t>Αναγνωσταρά Μαρία του Γεωργίου</t>
  </si>
  <si>
    <t>Αναγνώστου Βάια του Γεωργίου</t>
  </si>
  <si>
    <t>Ανδρονικάκης Εμμανουήλ του Ανδρέα</t>
  </si>
  <si>
    <t>Αντωνοπούλου Ελένη του Ευστρατίου</t>
  </si>
  <si>
    <t>Αποστολάκης Εμμανουήλ του Μιχάλη</t>
  </si>
  <si>
    <t>Αποστόλου Νικόλαος του Αποστόλου</t>
  </si>
  <si>
    <t>Αρμένης Στέφανος του Γεωργίου</t>
  </si>
  <si>
    <t>Βαλής Γεώργιος του Αλεξάνδρου</t>
  </si>
  <si>
    <t>Βαλκανάς Κων/νος του Αναστασίου</t>
  </si>
  <si>
    <t>Βαξοβάνου Σοφία του Άρη</t>
  </si>
  <si>
    <t>Βαρυτιμιάδης Θεόδωρος του Στυλιανού</t>
  </si>
  <si>
    <t>Βασιλακοπούλου Αθηνά (Νανά) του Αγαμέμνονα</t>
  </si>
  <si>
    <t xml:space="preserve">Βασιλειάδου Όλγα του Βασίλειου </t>
  </si>
  <si>
    <t>Βέρμπης Κωνσταντίνος του Γεωργίου</t>
  </si>
  <si>
    <t>Βιδάκη Ειρήνη του Εμμανουήλ</t>
  </si>
  <si>
    <t>Βλαχόπουλος Σπύρος του Βασιλείου</t>
  </si>
  <si>
    <t>Βόσσου Κυριακή του Διονυσίου</t>
  </si>
  <si>
    <t xml:space="preserve">Βρεττός Ιωάννης του Ιωάννη </t>
  </si>
  <si>
    <t>Γάτσος Κων/νος του Μενέλαου</t>
  </si>
  <si>
    <t>Γεωργακόπουλος Κων/νος του Γεωργίου</t>
  </si>
  <si>
    <t>Γεωργομάνος Αθανάσιος του Χρήστου</t>
  </si>
  <si>
    <t>Γκαραβέλας Θεόδωρος του Βησσαρίωνα</t>
  </si>
  <si>
    <t>Γκάτζογλου Μελπομένη του Σεβαστού</t>
  </si>
  <si>
    <t>Γκόνης Γιάννης του Σωτήρη</t>
  </si>
  <si>
    <t>Γκούλη Δήμητρα του Αναστασίου</t>
  </si>
  <si>
    <t>Γκουνέλας Παύλος του Βασιλείου</t>
  </si>
  <si>
    <t>Γκούτας Ιωάννης του Χρήστου</t>
  </si>
  <si>
    <t>Γκριμπίζη Ολυμπία του Φωτίου</t>
  </si>
  <si>
    <t>Γραμματόσης Νικόλαος του Αστερίου</t>
  </si>
  <si>
    <t>Δανόγλου Στέλιος του Εμμανουήλ</t>
  </si>
  <si>
    <t>Δασκαλάκη Αντωνία του Ευάγγελου</t>
  </si>
  <si>
    <t>Δελαβέκουρα Χρυσούλα του Πίνδαρου</t>
  </si>
  <si>
    <t>Δημητριάδης Βασίλειος του Παύλου</t>
  </si>
  <si>
    <t>Δημητρίου Βασίλειος του Θεοδώρου</t>
  </si>
  <si>
    <t>Δήμιζα Σταματίνα του Αθανασίου</t>
  </si>
  <si>
    <t>Δούκα Υπαπαντή του Γρηγορίου</t>
  </si>
  <si>
    <t>Δρόσος Γιώργος του Θεοδώρου</t>
  </si>
  <si>
    <t xml:space="preserve">Ευθυμιάδου Σταυρούλα του Φιλίππου </t>
  </si>
  <si>
    <t xml:space="preserve">Ζερβού Σοφία του Κων/νου </t>
  </si>
  <si>
    <t xml:space="preserve">Ζήκλιου Χαρούλα του Ιωάννη </t>
  </si>
  <si>
    <t>Ζορμπάς Γεώργιος του Προκοπίου</t>
  </si>
  <si>
    <t>Ζωγράφος Βασίλειος του Χρήστου</t>
  </si>
  <si>
    <t>Θεοδώρου Ευαγγελία του Κων/νου</t>
  </si>
  <si>
    <t>Καϊτσώτης Δημήτριος του Κων/νου</t>
  </si>
  <si>
    <t>Καλαμαράς Παρασκευάς του Βασιλείου</t>
  </si>
  <si>
    <t xml:space="preserve">Καλομπρατσίδης Γεώργιος του Ζήση </t>
  </si>
  <si>
    <t>Καμήλος Νικόλαος του Γεωργίου-Σπυρίδωνα</t>
  </si>
  <si>
    <t>Καπλάνη Μαρία του Μιχαήλ</t>
  </si>
  <si>
    <t>Καππής Γεώργιος του Πανταζή</t>
  </si>
  <si>
    <t xml:space="preserve">Καπράνας Ζήσης του Ηλία </t>
  </si>
  <si>
    <t>Καραγιάννη Πασχαλιά του Δημητρίου</t>
  </si>
  <si>
    <t>Καραγιάννης Μιχαήλ του Παναγιώτη</t>
  </si>
  <si>
    <t>Καραθανάση Άννα του Κων/νου</t>
  </si>
  <si>
    <t>Καραϊσκάκης Ευάγγελος του θεόδωρου</t>
  </si>
  <si>
    <t>Καρακατσάνης Κων/νος του Ζήση</t>
  </si>
  <si>
    <t>Καρακούσης Φωκίων του Βασιλείου</t>
  </si>
  <si>
    <t>Καραμεσίνη Δήμητρα του Θεοδώρου</t>
  </si>
  <si>
    <t>Καραπολίδου Αγγελική του Φωτίου</t>
  </si>
  <si>
    <t>Κατσαμάγκα Γιάννα του Αποστόλη</t>
  </si>
  <si>
    <t>Κατσιφός Απόστολος του Ιωάννη</t>
  </si>
  <si>
    <t>Κέρογλου Μαρία του Εμμανουήλ</t>
  </si>
  <si>
    <t>Κεφαλίδου Φωτεινή του Γρηγορίου</t>
  </si>
  <si>
    <t>Κιουρκτζόγλου Αριστέα του Κυριάκου</t>
  </si>
  <si>
    <t>Κοζικόπουλος Νικόλαος του Βασιλείου</t>
  </si>
  <si>
    <t xml:space="preserve">Κολίνη Καλλιόπη του Μενελάου </t>
  </si>
  <si>
    <t>Κομπατσιάρης Βασίλειος του Γεωργίου</t>
  </si>
  <si>
    <t>Κοντούλη Εμμανουέλα του Δήμου</t>
  </si>
  <si>
    <t>Κόρδα Αικατερίνη του Νικολάου</t>
  </si>
  <si>
    <t>Κορέλλα Άννα του Δημητρίου</t>
  </si>
  <si>
    <t>Κορύλλος Νικόλαος του Γεωργίου</t>
  </si>
  <si>
    <t>Κορωνάκης Αριστόβουλος (Άρης) του Γεωργίου</t>
  </si>
  <si>
    <t xml:space="preserve">Κοτσανά Ρουμπίνη του Βασιλείου </t>
  </si>
  <si>
    <t>Κούλικας Πέτρος του Σταύρου</t>
  </si>
  <si>
    <t xml:space="preserve">Κουρεμπέ Μαρία του Σπυρίδωνα </t>
  </si>
  <si>
    <t>Κουρκούνη Φωτεινή του Χρήστου</t>
  </si>
  <si>
    <t>Κούτσιανου Στεργιανή του Ιωάννη</t>
  </si>
  <si>
    <t>Κουτσιούμπα Ζωή του Αποστόλου</t>
  </si>
  <si>
    <t>Κροκίδης Δημήτριος του Ευάγγελου</t>
  </si>
  <si>
    <t xml:space="preserve">Κυμηνάς Ανδρέας του Αναστασίου </t>
  </si>
  <si>
    <t>Κυριακίδης Αναστάσιος του Παναγιώτη</t>
  </si>
  <si>
    <t>Κωνσταντινίδης Λεωνίδας του Δημητρίου</t>
  </si>
  <si>
    <t>Κωστανάσιος Λάζαρος του Γεωργίου</t>
  </si>
  <si>
    <t>Λαγού Άννα του Ιωάννη</t>
  </si>
  <si>
    <t>Λάζος Φώτης του Γεωργίου</t>
  </si>
  <si>
    <t>Λάντζος Ηλίας του Βασιλείου</t>
  </si>
  <si>
    <t xml:space="preserve">Λάππα Ευανθία του Μιλτιάδη </t>
  </si>
  <si>
    <t>Λασκαρίδου Ειρήνη του Κων/νου</t>
  </si>
  <si>
    <t>Λάτσιος Ηλίας του Σπυρίδωνα</t>
  </si>
  <si>
    <t>Λιθοξοπούλου Σοφία του Αχιλλέα</t>
  </si>
  <si>
    <t>Λουκίδης Παναγιώτης του Θεοφάνη</t>
  </si>
  <si>
    <t>Λουπάκη Ιωάννα του Στυλιανού</t>
  </si>
  <si>
    <t>Λυμπερόπουλος Θεόδωρος του Δημητρίου</t>
  </si>
  <si>
    <t>Μακατουνάκης Νικόλαος του Χαραλάμπους</t>
  </si>
  <si>
    <t>Μαμούρης Βασίλης του Αναστασίου</t>
  </si>
  <si>
    <t>Μαντουδάκης Μανόλης του Μιχαήλ</t>
  </si>
  <si>
    <t>Μασούρα Ελένη του Παναγιώτη</t>
  </si>
  <si>
    <t>Ματόπουλος Αντώνιος του Μιχαήλ</t>
  </si>
  <si>
    <t>Μηλιαρέση Αλεξάνδρα του Δημητρίου</t>
  </si>
  <si>
    <t>Μηνάογλου Νικόλαος του Ιωάννη</t>
  </si>
  <si>
    <t xml:space="preserve">Μίτιτς Λύδια του Σβέτισλαβ </t>
  </si>
  <si>
    <t>Μόσιαλου Πολυξένη του Βάιου</t>
  </si>
  <si>
    <t>Μοσχονά Χρυσούλα-Ειρήνη του Άγγελου</t>
  </si>
  <si>
    <t xml:space="preserve">Μουντράκη Άννα του Παντελή </t>
  </si>
  <si>
    <t>Μπαθρέλου Βασιλική του Πέτρου</t>
  </si>
  <si>
    <t>Μπαλωμένου Πολυκρήτη του Κων/νου</t>
  </si>
  <si>
    <t>Μπαχλιτζανάκη Μαρία του Γεωργίου</t>
  </si>
  <si>
    <t xml:space="preserve">Μπηλιώνη Μαρία του Γεωργίου </t>
  </si>
  <si>
    <t>Μπούκικας Κων/νος του Αργυρίου</t>
  </si>
  <si>
    <t>Μπουλιάκης Κων/νος του Παναγιώτη</t>
  </si>
  <si>
    <t>Μυλωνίδης Ευθύμιος του Κυριάκου</t>
  </si>
  <si>
    <t xml:space="preserve">Νάνης Νικόλαος του Σπυρίδωνα </t>
  </si>
  <si>
    <t xml:space="preserve">Νάσης Παναγιώτης του Βασιλείου </t>
  </si>
  <si>
    <t>Νάστας Κων/νος του Ιωάννη</t>
  </si>
  <si>
    <t xml:space="preserve">Νικολάου Αλεξάνδρα του Ιωάννη </t>
  </si>
  <si>
    <t>Νομικούδης Ιωάννης του Νικολάου</t>
  </si>
  <si>
    <t>Ντάφης Βασίλειος του Δημητρίου</t>
  </si>
  <si>
    <t xml:space="preserve">Ντελής Αντώνιος του Θωμά </t>
  </si>
  <si>
    <t>Ορφανίδης Αδάμ του Κων/νου</t>
  </si>
  <si>
    <t>Πανάγου Αθανάσιος του Σπυρίδωνα</t>
  </si>
  <si>
    <t>Παπαβασιλείου Πολυξένη του Κων/νου</t>
  </si>
  <si>
    <t>Παπαγεωργίου Θεοφανώ του Κων/νου</t>
  </si>
  <si>
    <t>Παπαγιαννόπουλος Δημήτριος του Χρήστου</t>
  </si>
  <si>
    <t>Παπαδημητρίου Λάμπρος του Δημητρίου</t>
  </si>
  <si>
    <t>Παπαδίνα Πετρούλα του Γεωργίου</t>
  </si>
  <si>
    <t>Παπαδόπουλος Γαβριήλ του Κωνσταντίνου</t>
  </si>
  <si>
    <t>Παπαδόπουλος Νικόλαος του Κων/νου</t>
  </si>
  <si>
    <t>Παπαδοπούλου Χριστίνα του Ιωάννη</t>
  </si>
  <si>
    <t>Παπάζογλου Ιωάννης του Αντωνίου</t>
  </si>
  <si>
    <t>Παπαϊωάννου Βασιλική-Ανδρονίκη του Σάββα</t>
  </si>
  <si>
    <t>Παπαϊωάννου Θεοφάνης του Αποστόλη</t>
  </si>
  <si>
    <t>Παπάρα Γεωργία του Νικόλαου</t>
  </si>
  <si>
    <t>Παπαστεργίου Ελένη του Στεργίου</t>
  </si>
  <si>
    <t>Παπατζέλος Αθανάσιος του Κων/νου</t>
  </si>
  <si>
    <t>Παππάς Κων/νος του Ανδρέα</t>
  </si>
  <si>
    <t>Παρούση Μαρία του Ιωάννη</t>
  </si>
  <si>
    <t>Πασσίσης Αθανάσιος του Αγησιλάου</t>
  </si>
  <si>
    <t>Πάστρας Αθανάσιος του Χρήστου</t>
  </si>
  <si>
    <t>Περογιαννάκη Μαρία του Νικόλαου</t>
  </si>
  <si>
    <t xml:space="preserve">Πλούσκας Κων/νος του Σταύρου </t>
  </si>
  <si>
    <t>Πουλιάνος Σπυρίδων του Λαζάρου</t>
  </si>
  <si>
    <t>Πριονάς Ανδρέας του Αγγέλου</t>
  </si>
  <si>
    <t>Ρίζος Σπυρίδων του Γεωργίου</t>
  </si>
  <si>
    <t>Ρουπάκα Ιωάννα του Λεωνίδα</t>
  </si>
  <si>
    <t xml:space="preserve">Ρώσσος Πέτρος του Θωμά </t>
  </si>
  <si>
    <t>Σαϊτάς Γεώργιος του Παναγιώτη</t>
  </si>
  <si>
    <t>Σαλαγιάννη Στέλλα του Δημητρίου</t>
  </si>
  <si>
    <t>Σάμιος Ηλίας του Γεωργίου</t>
  </si>
  <si>
    <t>Σαπίδης Παναγιώτης του Ιορδάνη</t>
  </si>
  <si>
    <t>Σαράντης Βασίλειος του Αντωνίου</t>
  </si>
  <si>
    <t xml:space="preserve">Σάρρος Κων/νος του θωμά </t>
  </si>
  <si>
    <t>Σβώλης Στυλιανός του Αθανασίου</t>
  </si>
  <si>
    <t>Σηφακάκη Αικατερίνη του Εμμανουήλ</t>
  </si>
  <si>
    <t>Σιδέρη Κατερίνα του Αναστασίου</t>
  </si>
  <si>
    <t xml:space="preserve">Σίσκος Άγγελος του Αποστόλου </t>
  </si>
  <si>
    <t>Σίσκος Βασίλειος του Νικολάου</t>
  </si>
  <si>
    <t>Σιώχος Ορέστης του Σωτήρη</t>
  </si>
  <si>
    <t>Σκαμπαρδώνης Σταμάτης του Γεωργίου</t>
  </si>
  <si>
    <t>Σκοκάκης Αντώνιος του Επαμεινώντα</t>
  </si>
  <si>
    <t>Σπανός Γεώργιος του Κων/νου</t>
  </si>
  <si>
    <t>Σπηλιόπουλος Πολυχρόνης του Ιωάννη</t>
  </si>
  <si>
    <t>Σταμουλόπουλος Σταμούλης του Αχιλλέα</t>
  </si>
  <si>
    <t>Στατήρης Γεώργιος του Αποστόλου</t>
  </si>
  <si>
    <t>Στεφανόπουλος Ευάγγελος του Γεωργίου</t>
  </si>
  <si>
    <t>Στούρος Εμμανουήλ του Δημητρίου</t>
  </si>
  <si>
    <t>Συμεωνίδης Κων/νος του Αποστόλου</t>
  </si>
  <si>
    <t>Συμονοπούλου Ευθυμία του Ιωάννη</t>
  </si>
  <si>
    <t xml:space="preserve">Ταβελλάρη Σοφία του Βασίλειου </t>
  </si>
  <si>
    <t>Τεγγελίδης Δημήτριος του Ιωάννη</t>
  </si>
  <si>
    <t>Τερζή Αναστασία του Δημητρίου</t>
  </si>
  <si>
    <t>Τερλεπάνης Κων/νος του Νικολάου</t>
  </si>
  <si>
    <t>Τζήκα Αναστασία του Αναστασίου</t>
  </si>
  <si>
    <t xml:space="preserve">Τηλιακού Άννα του Νικολάου </t>
  </si>
  <si>
    <t>Τολιόπουλος Αντώνιος του Κων/νου</t>
  </si>
  <si>
    <t>Τοπαλίδου Κυριακή του Γρηγορίου</t>
  </si>
  <si>
    <t xml:space="preserve">Τραγουδάρας Λάμπρος του Δημητρίου </t>
  </si>
  <si>
    <t>Τσαβδαρίδης Ανέστης του Στεφάνου</t>
  </si>
  <si>
    <t>Τσατσαρίδου Θεόνη του Οδυσσέα</t>
  </si>
  <si>
    <t>Τσιάλτα Φωτεινή του Λυμπέριου</t>
  </si>
  <si>
    <t>Τσιαμπάση Φανή του Γεωργίου</t>
  </si>
  <si>
    <t>Τσιαντή Κων/να του Ιωάννη</t>
  </si>
  <si>
    <t xml:space="preserve">Τσιόγκας Δημήτριος του Μάρκου </t>
  </si>
  <si>
    <t>Τσιόκα Αγγελική του Αθανασίου</t>
  </si>
  <si>
    <t>Τσολακίδου Ελένη του Τριαντάφυλλου</t>
  </si>
  <si>
    <t>Τσουπαροπούλου Αντωνία του Κων/νου</t>
  </si>
  <si>
    <t>Φτάρας Αχιλλέας του Νικολάου</t>
  </si>
  <si>
    <t>Φωτεινός Γεώργιος του Δημητρίου</t>
  </si>
  <si>
    <t xml:space="preserve">Φωτίου Δημήτριος του Αθανασίου </t>
  </si>
  <si>
    <t>Χαϊλατζίδου Θεοδοσία (Γνωσούλα) του Δημητρίου</t>
  </si>
  <si>
    <t>Χαλίδας Άγγελος του Νικολάου</t>
  </si>
  <si>
    <t xml:space="preserve">Χουλιάρας Βασίλειος του Κων/νου </t>
  </si>
  <si>
    <t>Χούντα Ιωάννα του Ευάγγελου</t>
  </si>
  <si>
    <t>Χρονόπουλος Γεώργιος του Αγγέλου</t>
  </si>
  <si>
    <t xml:space="preserve">Αθανασιάδου Γενοβέφα του Θεοδώρου </t>
  </si>
  <si>
    <t xml:space="preserve">Βερέτσος Κωνσταντίνος του Ιωάννη </t>
  </si>
  <si>
    <t xml:space="preserve">Βερνίκος Μιχαήλ του Στυλιανού </t>
  </si>
  <si>
    <t>Γεωργόπουλος Αυγερινός του Παντελή</t>
  </si>
  <si>
    <t xml:space="preserve">Γιοβάνος Γιώργος του Θωμά </t>
  </si>
  <si>
    <t>Δελή Στέλλα του Παντελή</t>
  </si>
  <si>
    <t>Θεοδώρου Σοφία του Γεωργίου</t>
  </si>
  <si>
    <t>Ιωαννίδης Γιώργος του Ιωάννη</t>
  </si>
  <si>
    <t>Καλαμπούρη Ελένη του Κωνσταντίνου</t>
  </si>
  <si>
    <t>Κανελλοπούλου Χριστίνα του Βασιλείου</t>
  </si>
  <si>
    <t>Καρράς Γεώργιος του Βασιλείου</t>
  </si>
  <si>
    <t xml:space="preserve">Κολλιόπουλος Βασίλειος του Απόστολου </t>
  </si>
  <si>
    <t>Κοσμάς Θωμάς του Αριστοφάνη</t>
  </si>
  <si>
    <t>Κυρίτσης Αθανάσιος του Γεωργίου</t>
  </si>
  <si>
    <t>Λάσκαρης Δημήτριος του Ιωάννου</t>
  </si>
  <si>
    <t>Μακεδόνας Ανδρέας του Κωνσταντίνου</t>
  </si>
  <si>
    <t>Μακρή Αντιγόνη του Γεωργίου</t>
  </si>
  <si>
    <t>Μανουσάκη Ζωή του Κωνσταντίνου</t>
  </si>
  <si>
    <t>Μαρκογιαννάκης Γεώργιος του Νικολάου</t>
  </si>
  <si>
    <t xml:space="preserve">Μπαρτζάκλη Μαριάννα του Ηλία </t>
  </si>
  <si>
    <t>Νέλλα Ιωάννα του Θωμά</t>
  </si>
  <si>
    <t>Νικολιδάκης Παύλος του Σταύρου</t>
  </si>
  <si>
    <t xml:space="preserve">Ντούλια Διονυσία του Θωμά </t>
  </si>
  <si>
    <t>Παπαϊωάννου Σταύρος του Μιλτιάδη-Γρηγόριου</t>
  </si>
  <si>
    <t xml:space="preserve">Παρασκευά Ευαγγελία του Σπυρίδωνος </t>
  </si>
  <si>
    <t>Πολίτη Σπυριδούλα του Ματθαίου</t>
  </si>
  <si>
    <t xml:space="preserve">Ραφαηλίδης Κωνσταντίνος του Ιωάννη </t>
  </si>
  <si>
    <t>Ροδιά Κωνσταντίνα του Χρήστου</t>
  </si>
  <si>
    <t>Σαράφογλου Ασπασία του Ματθαίου</t>
  </si>
  <si>
    <t>Σκορδιαλού Ευδοκία-Αικατερίνη του Βασιλείου</t>
  </si>
  <si>
    <t xml:space="preserve">Ταουλτσίδης Κωνσταντίνος του Βασιλείου </t>
  </si>
  <si>
    <t>Τσάκαλος Κωνσταντίνος του Γεωργίου</t>
  </si>
  <si>
    <t>Ανδρεανίδης Παρασκευάς του Σωκράτη</t>
  </si>
  <si>
    <t xml:space="preserve">Αραπάκη Μαρίνα του Παναγιώτη </t>
  </si>
  <si>
    <t>Γιάντσιου Σταματία του Κωνσταντίνου</t>
  </si>
  <si>
    <t>Γκίλη Μαρία του Ζώη</t>
  </si>
  <si>
    <t xml:space="preserve">Ζάικου Ιωάννα του Τρύφωνα </t>
  </si>
  <si>
    <t xml:space="preserve">Ζαφειρίου Ιωάννα του Αντωνίου </t>
  </si>
  <si>
    <t>Ζωγράφου Γεωργία του Ζωγράφου</t>
  </si>
  <si>
    <t>Καλόγηρος Νικόλαος του Αθανασίου</t>
  </si>
  <si>
    <t>Κατρακούλης Μελέτιος (Μάκης) του Ιωάννη</t>
  </si>
  <si>
    <t>Κοβάνογλου Μαρία του Δημητρίου</t>
  </si>
  <si>
    <t>Λάζου Ευφροσύνη του Ιωάννη</t>
  </si>
  <si>
    <t>Λιάκου Ελένη του Παναγιώτη</t>
  </si>
  <si>
    <t>Λιούγκου Μαρία (Μάιρα) του Δημητρίου</t>
  </si>
  <si>
    <t>Μαντουβάλου Βασιλική (Βάλια) του Αντωνίου</t>
  </si>
  <si>
    <t>Μαρκόπουλος Ηλίας του Ιωαννή</t>
  </si>
  <si>
    <t>Μαυρογιάννης Ευστάθιος του Κωνσταντίνου</t>
  </si>
  <si>
    <t>Μπόκου Ελένη του Κωνσταντίνου</t>
  </si>
  <si>
    <t>Νάστου Ευανθία (Βάνα) του Νικολάου</t>
  </si>
  <si>
    <t>Ντινοπούλου Βαρβάρα (Βέρα) του Χρήστου</t>
  </si>
  <si>
    <t xml:space="preserve">Παπαδοπούλου Ελένη του Γεωργίου </t>
  </si>
  <si>
    <t>Ρήγα Σταυρούλα του Γεωργίου</t>
  </si>
  <si>
    <t>Σύριγγα-Μανώλη Πολυξένη του Ηλία</t>
  </si>
  <si>
    <t>Τζουμπές Μιχαήλ του Χαραλάμπους</t>
  </si>
  <si>
    <t>Τριανταφυλλίδου Δέσποινα του Ιωάννη</t>
  </si>
  <si>
    <t>Φλώρου Βασιλεία του Ευαγγέλου</t>
  </si>
  <si>
    <t xml:space="preserve">Χαριάτη Γεωργία (Ζέτα) του Αναστασίου </t>
  </si>
  <si>
    <t>Χιώτη Βασιλική (Βάσια) του Σωτηρίου</t>
  </si>
  <si>
    <t>Παπανικολάου Κωνσταντίνος του Ιωάννου</t>
  </si>
  <si>
    <t>Δημητρίου Αριστομένης του Γεωργίου</t>
  </si>
  <si>
    <t>Τρούσας Σπυρίδων του Αλεξάνδρου</t>
  </si>
  <si>
    <t>ΠΡΩΤΟΒΟΥΛΙΑ ΑΝΕΞΑΡΤΗΤΩΝ ΕΚΠΑΙΔΕΥΤΙΚΩΝ Π.Ε.
για το ΜΕΤΩΠΟ της εκπαιδευτικής ανασυγκρότησης και της κοινωνικής ΑΝΑΤΡΟΠΗΣ</t>
  </si>
  <si>
    <t>ΠΡΟΟΔΕΥΤΙΚΑ ΡΕΥΜΑΤΑ ΕΚΠΑΙΔΕΥΤΙΚΩΝ
Ανεξάρτητη Δημοκρατική Παράταξη</t>
  </si>
  <si>
    <t>Ζημιανίτη Γαρυφαλιά (Λίνα) του Γεωργίου</t>
  </si>
  <si>
    <t>Παπασταύρος Γεώργιος του Δημητρίου</t>
  </si>
  <si>
    <t>ΗΛΕΙΑΣ</t>
  </si>
</sst>
</file>

<file path=xl/styles.xml><?xml version="1.0" encoding="utf-8"?>
<styleSheet xmlns="http://schemas.openxmlformats.org/spreadsheetml/2006/main">
  <fonts count="21">
    <font>
      <sz val="10"/>
      <name val="Arial Greek"/>
      <charset val="161"/>
    </font>
    <font>
      <b/>
      <sz val="10"/>
      <name val="Arial Greek"/>
      <charset val="161"/>
    </font>
    <font>
      <sz val="10"/>
      <name val="Arial Greek"/>
      <charset val="161"/>
    </font>
    <font>
      <sz val="8"/>
      <name val="Arial Greek"/>
      <charset val="161"/>
    </font>
    <font>
      <b/>
      <sz val="10"/>
      <color indexed="8"/>
      <name val="Arial"/>
      <family val="2"/>
      <charset val="161"/>
    </font>
    <font>
      <b/>
      <sz val="12"/>
      <name val="Arial Greek"/>
      <charset val="161"/>
    </font>
    <font>
      <b/>
      <sz val="12"/>
      <name val="Times New Roman"/>
      <family val="1"/>
      <charset val="161"/>
    </font>
    <font>
      <sz val="12"/>
      <name val="Times New Roman"/>
      <family val="1"/>
      <charset val="161"/>
    </font>
    <font>
      <sz val="10"/>
      <name val="Arial"/>
      <family val="2"/>
      <charset val="161"/>
    </font>
    <font>
      <b/>
      <sz val="16"/>
      <name val="Arial Greek"/>
      <charset val="161"/>
    </font>
    <font>
      <b/>
      <u/>
      <sz val="11"/>
      <name val="Arial Greek"/>
      <family val="2"/>
      <charset val="161"/>
    </font>
    <font>
      <b/>
      <sz val="10"/>
      <name val="Arial Greek"/>
      <family val="2"/>
      <charset val="161"/>
    </font>
    <font>
      <b/>
      <sz val="14"/>
      <name val="Arial Greek"/>
      <charset val="161"/>
    </font>
    <font>
      <sz val="14"/>
      <name val="Arial Greek"/>
      <charset val="161"/>
    </font>
    <font>
      <u/>
      <sz val="16"/>
      <name val="Arial Greek"/>
      <charset val="161"/>
    </font>
    <font>
      <b/>
      <u/>
      <sz val="10"/>
      <name val="Arial Greek"/>
      <charset val="161"/>
    </font>
    <font>
      <b/>
      <sz val="12"/>
      <name val="Arial Greek"/>
      <family val="2"/>
      <charset val="161"/>
    </font>
    <font>
      <b/>
      <sz val="16"/>
      <color indexed="10"/>
      <name val="Arial Greek"/>
      <charset val="161"/>
    </font>
    <font>
      <b/>
      <sz val="12"/>
      <color indexed="10"/>
      <name val="Arial Greek"/>
      <charset val="161"/>
    </font>
    <font>
      <sz val="10"/>
      <color indexed="56"/>
      <name val="Arial Greek"/>
      <charset val="161"/>
    </font>
    <font>
      <b/>
      <sz val="16"/>
      <color rgb="FFFF0000"/>
      <name val="Arial Greek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9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Border="1" applyProtection="1"/>
    <xf numFmtId="0" fontId="0" fillId="0" borderId="0" xfId="0" applyProtection="1"/>
    <xf numFmtId="0" fontId="1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2" xfId="0" applyBorder="1" applyProtection="1"/>
    <xf numFmtId="0" fontId="0" fillId="0" borderId="0" xfId="0" applyBorder="1" applyAlignment="1" applyProtection="1">
      <alignment horizontal="left"/>
    </xf>
    <xf numFmtId="0" fontId="0" fillId="0" borderId="2" xfId="0" applyBorder="1" applyAlignment="1" applyProtection="1">
      <alignment horizontal="right"/>
    </xf>
    <xf numFmtId="0" fontId="1" fillId="0" borderId="1" xfId="0" applyFont="1" applyBorder="1" applyAlignment="1" applyProtection="1">
      <alignment horizontal="center" textRotation="90"/>
    </xf>
    <xf numFmtId="0" fontId="4" fillId="0" borderId="1" xfId="0" applyFont="1" applyBorder="1" applyProtection="1"/>
    <xf numFmtId="0" fontId="2" fillId="0" borderId="1" xfId="0" applyFon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9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0" fontId="2" fillId="0" borderId="0" xfId="0" applyFont="1" applyProtection="1"/>
    <xf numFmtId="0" fontId="9" fillId="0" borderId="3" xfId="0" applyFont="1" applyBorder="1" applyProtection="1"/>
    <xf numFmtId="0" fontId="10" fillId="0" borderId="3" xfId="0" applyFont="1" applyBorder="1" applyProtection="1"/>
    <xf numFmtId="0" fontId="9" fillId="0" borderId="0" xfId="0" applyFont="1" applyProtection="1"/>
    <xf numFmtId="0" fontId="9" fillId="0" borderId="3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horizontal="right" vertical="center"/>
    </xf>
    <xf numFmtId="10" fontId="5" fillId="0" borderId="1" xfId="0" applyNumberFormat="1" applyFont="1" applyBorder="1" applyAlignment="1" applyProtection="1">
      <alignment horizontal="right"/>
    </xf>
    <xf numFmtId="10" fontId="5" fillId="0" borderId="1" xfId="0" applyNumberFormat="1" applyFont="1" applyBorder="1" applyAlignment="1" applyProtection="1">
      <alignment horizontal="right" vertical="center"/>
    </xf>
    <xf numFmtId="0" fontId="17" fillId="0" borderId="0" xfId="0" applyFont="1" applyBorder="1" applyProtection="1"/>
    <xf numFmtId="0" fontId="18" fillId="0" borderId="0" xfId="0" applyFont="1" applyBorder="1" applyProtection="1"/>
    <xf numFmtId="0" fontId="12" fillId="2" borderId="1" xfId="0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16" fillId="2" borderId="1" xfId="0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Protection="1">
      <protection locked="0"/>
    </xf>
    <xf numFmtId="0" fontId="19" fillId="0" borderId="1" xfId="0" applyFont="1" applyBorder="1" applyAlignment="1" applyProtection="1">
      <alignment horizontal="center" vertical="center" wrapText="1"/>
    </xf>
    <xf numFmtId="0" fontId="20" fillId="0" borderId="0" xfId="0" applyFont="1" applyBorder="1" applyProtection="1"/>
    <xf numFmtId="0" fontId="20" fillId="0" borderId="3" xfId="0" applyFont="1" applyBorder="1" applyAlignment="1" applyProtection="1">
      <alignment vertical="center"/>
    </xf>
    <xf numFmtId="0" fontId="8" fillId="0" borderId="1" xfId="0" applyFont="1" applyFill="1" applyBorder="1"/>
    <xf numFmtId="0" fontId="4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8" fillId="0" borderId="1" xfId="0" applyFont="1" applyFill="1" applyBorder="1" applyProtection="1"/>
    <xf numFmtId="0" fontId="8" fillId="0" borderId="1" xfId="0" applyFont="1" applyFill="1" applyBorder="1" applyAlignment="1" applyProtection="1">
      <alignment wrapText="1"/>
    </xf>
    <xf numFmtId="0" fontId="8" fillId="0" borderId="1" xfId="0" applyFont="1" applyFill="1" applyBorder="1" applyAlignment="1" applyProtection="1">
      <alignment vertical="top" wrapText="1"/>
    </xf>
    <xf numFmtId="0" fontId="8" fillId="0" borderId="1" xfId="0" applyFont="1" applyFill="1" applyBorder="1" applyAlignment="1">
      <alignment horizontal="left"/>
    </xf>
    <xf numFmtId="0" fontId="0" fillId="0" borderId="4" xfId="0" applyBorder="1" applyProtection="1"/>
    <xf numFmtId="0" fontId="8" fillId="0" borderId="1" xfId="0" applyNumberFormat="1" applyFont="1" applyFill="1" applyBorder="1" applyAlignment="1" applyProtection="1"/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/>
    <xf numFmtId="0" fontId="8" fillId="0" borderId="1" xfId="0" applyNumberFormat="1" applyFont="1" applyFill="1" applyBorder="1" applyAlignment="1"/>
    <xf numFmtId="0" fontId="8" fillId="0" borderId="1" xfId="0" applyNumberFormat="1" applyFont="1" applyFill="1" applyBorder="1" applyAlignment="1">
      <alignment horizontal="left"/>
    </xf>
    <xf numFmtId="2" fontId="8" fillId="0" borderId="1" xfId="0" applyNumberFormat="1" applyFont="1" applyFill="1" applyBorder="1"/>
    <xf numFmtId="0" fontId="8" fillId="0" borderId="1" xfId="12" applyFont="1" applyFill="1" applyBorder="1"/>
    <xf numFmtId="0" fontId="8" fillId="0" borderId="1" xfId="20" applyFont="1" applyFill="1" applyBorder="1"/>
    <xf numFmtId="0" fontId="8" fillId="0" borderId="1" xfId="16" applyFont="1" applyFill="1" applyBorder="1"/>
    <xf numFmtId="0" fontId="8" fillId="0" borderId="1" xfId="19" applyFont="1" applyFill="1" applyBorder="1"/>
    <xf numFmtId="0" fontId="8" fillId="0" borderId="1" xfId="18" applyFont="1" applyFill="1" applyBorder="1"/>
    <xf numFmtId="0" fontId="8" fillId="0" borderId="1" xfId="1" applyFont="1" applyFill="1" applyBorder="1"/>
    <xf numFmtId="0" fontId="8" fillId="0" borderId="1" xfId="2" applyFont="1" applyFill="1" applyBorder="1"/>
    <xf numFmtId="0" fontId="8" fillId="0" borderId="1" xfId="3" applyFont="1" applyFill="1" applyBorder="1"/>
    <xf numFmtId="0" fontId="8" fillId="0" borderId="1" xfId="4" applyFont="1" applyFill="1" applyBorder="1"/>
    <xf numFmtId="0" fontId="8" fillId="0" borderId="1" xfId="5" applyFont="1" applyFill="1" applyBorder="1"/>
    <xf numFmtId="0" fontId="8" fillId="0" borderId="1" xfId="6" applyFont="1" applyFill="1" applyBorder="1"/>
    <xf numFmtId="0" fontId="8" fillId="0" borderId="1" xfId="7" applyFont="1" applyFill="1" applyBorder="1"/>
    <xf numFmtId="0" fontId="8" fillId="0" borderId="1" xfId="8" applyFont="1" applyFill="1" applyBorder="1"/>
    <xf numFmtId="0" fontId="8" fillId="0" borderId="1" xfId="9" applyFont="1" applyFill="1" applyBorder="1"/>
    <xf numFmtId="0" fontId="8" fillId="0" borderId="1" xfId="10" applyFont="1" applyFill="1" applyBorder="1"/>
    <xf numFmtId="0" fontId="8" fillId="0" borderId="1" xfId="11" applyFont="1" applyFill="1" applyBorder="1"/>
    <xf numFmtId="0" fontId="8" fillId="0" borderId="1" xfId="13" applyFont="1" applyFill="1" applyBorder="1"/>
    <xf numFmtId="0" fontId="8" fillId="0" borderId="1" xfId="14" applyFont="1" applyFill="1" applyBorder="1"/>
    <xf numFmtId="0" fontId="8" fillId="0" borderId="1" xfId="15" applyFont="1" applyFill="1" applyBorder="1"/>
    <xf numFmtId="0" fontId="8" fillId="0" borderId="1" xfId="17" applyFont="1" applyFill="1" applyBorder="1"/>
    <xf numFmtId="0" fontId="1" fillId="0" borderId="0" xfId="0" applyFont="1" applyAlignment="1">
      <alignment horizontal="center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12" fillId="0" borderId="4" xfId="0" applyFont="1" applyBorder="1" applyAlignment="1" applyProtection="1">
      <alignment horizontal="right"/>
    </xf>
    <xf numFmtId="0" fontId="12" fillId="0" borderId="3" xfId="0" applyFont="1" applyBorder="1" applyAlignment="1" applyProtection="1">
      <alignment horizontal="right"/>
    </xf>
    <xf numFmtId="0" fontId="12" fillId="0" borderId="5" xfId="0" applyFont="1" applyBorder="1" applyAlignment="1" applyProtection="1">
      <alignment horizontal="right"/>
    </xf>
    <xf numFmtId="0" fontId="19" fillId="0" borderId="1" xfId="0" applyFont="1" applyBorder="1" applyAlignment="1" applyProtection="1">
      <alignment horizont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right" wrapText="1"/>
    </xf>
    <xf numFmtId="0" fontId="13" fillId="0" borderId="7" xfId="0" applyFont="1" applyFill="1" applyBorder="1" applyAlignment="1" applyProtection="1">
      <alignment horizontal="left"/>
      <protection locked="0"/>
    </xf>
    <xf numFmtId="0" fontId="13" fillId="0" borderId="6" xfId="0" applyFont="1" applyFill="1" applyBorder="1" applyAlignment="1" applyProtection="1">
      <alignment horizontal="left"/>
      <protection locked="0"/>
    </xf>
    <xf numFmtId="0" fontId="19" fillId="0" borderId="8" xfId="0" applyFont="1" applyBorder="1" applyAlignment="1" applyProtection="1">
      <alignment horizontal="center" wrapText="1"/>
    </xf>
    <xf numFmtId="0" fontId="19" fillId="0" borderId="9" xfId="0" applyFont="1" applyBorder="1" applyAlignment="1" applyProtection="1">
      <alignment horizontal="center" wrapText="1"/>
    </xf>
    <xf numFmtId="0" fontId="19" fillId="0" borderId="10" xfId="0" applyFont="1" applyBorder="1" applyAlignment="1" applyProtection="1">
      <alignment horizontal="center" wrapText="1"/>
    </xf>
  </cellXfs>
  <cellStyles count="21">
    <cellStyle name="Normal 15" xfId="1"/>
    <cellStyle name="Normal 19" xfId="2"/>
    <cellStyle name="Normal 21" xfId="3"/>
    <cellStyle name="Normal 23" xfId="4"/>
    <cellStyle name="Normal 25" xfId="5"/>
    <cellStyle name="Normal 30" xfId="6"/>
    <cellStyle name="Normal 34" xfId="7"/>
    <cellStyle name="Normal 36" xfId="8"/>
    <cellStyle name="Normal 39" xfId="9"/>
    <cellStyle name="Normal 47" xfId="10"/>
    <cellStyle name="Normal 49" xfId="11"/>
    <cellStyle name="Normal 5" xfId="12"/>
    <cellStyle name="Normal 62" xfId="13"/>
    <cellStyle name="Normal 67" xfId="14"/>
    <cellStyle name="Normal 68" xfId="15"/>
    <cellStyle name="Normal 7" xfId="16"/>
    <cellStyle name="Normal 70" xfId="17"/>
    <cellStyle name="Normal 74" xfId="18"/>
    <cellStyle name="Normal 8" xfId="19"/>
    <cellStyle name="Κανονικό" xfId="0" builtinId="0"/>
    <cellStyle name="Κανονικό 2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5"/>
  <sheetViews>
    <sheetView workbookViewId="0">
      <selection activeCell="B12" sqref="B12"/>
    </sheetView>
  </sheetViews>
  <sheetFormatPr defaultRowHeight="12.75"/>
  <cols>
    <col min="1" max="1" width="3.85546875" customWidth="1"/>
    <col min="2" max="2" width="98.85546875" bestFit="1" customWidth="1"/>
  </cols>
  <sheetData>
    <row r="2" spans="1:2">
      <c r="A2" s="69" t="s">
        <v>450</v>
      </c>
      <c r="B2" s="69"/>
    </row>
    <row r="3" spans="1:2" ht="25.5">
      <c r="A3" s="13">
        <v>1</v>
      </c>
      <c r="B3" s="14" t="s">
        <v>241</v>
      </c>
    </row>
    <row r="4" spans="1:2">
      <c r="A4" s="13">
        <v>2</v>
      </c>
      <c r="B4" s="15" t="s">
        <v>240</v>
      </c>
    </row>
    <row r="5" spans="1:2" ht="25.5">
      <c r="A5" s="13">
        <v>3</v>
      </c>
      <c r="B5" s="14" t="s">
        <v>571</v>
      </c>
    </row>
    <row r="6" spans="1:2" ht="38.25">
      <c r="A6" s="13">
        <v>4</v>
      </c>
      <c r="B6" s="14" t="s">
        <v>566</v>
      </c>
    </row>
    <row r="7" spans="1:2" ht="38.25">
      <c r="A7" s="13">
        <v>5</v>
      </c>
      <c r="B7" s="14" t="s">
        <v>567</v>
      </c>
    </row>
    <row r="8" spans="1:2">
      <c r="A8" s="13">
        <v>6</v>
      </c>
      <c r="B8" s="15" t="s">
        <v>239</v>
      </c>
    </row>
    <row r="9" spans="1:2">
      <c r="A9" s="13">
        <v>7</v>
      </c>
      <c r="B9" s="14" t="s">
        <v>568</v>
      </c>
    </row>
    <row r="10" spans="1:2">
      <c r="A10" s="13">
        <v>8</v>
      </c>
      <c r="B10" s="14" t="s">
        <v>569</v>
      </c>
    </row>
    <row r="11" spans="1:2">
      <c r="A11" s="13">
        <v>9</v>
      </c>
      <c r="B11" s="15" t="s">
        <v>452</v>
      </c>
    </row>
    <row r="12" spans="1:2" ht="25.5">
      <c r="A12" s="13">
        <v>10</v>
      </c>
      <c r="B12" s="14" t="s">
        <v>1331</v>
      </c>
    </row>
    <row r="13" spans="1:2" ht="25.5">
      <c r="A13" s="13">
        <v>11</v>
      </c>
      <c r="B13" s="14" t="s">
        <v>1330</v>
      </c>
    </row>
    <row r="14" spans="1:2">
      <c r="A14" s="13">
        <v>12</v>
      </c>
      <c r="B14" s="14" t="s">
        <v>570</v>
      </c>
    </row>
    <row r="15" spans="1:2" ht="25.5">
      <c r="A15" s="13">
        <v>13</v>
      </c>
      <c r="B15" s="14" t="s">
        <v>440</v>
      </c>
    </row>
  </sheetData>
  <sheetProtection password="8900" sheet="1"/>
  <mergeCells count="1">
    <mergeCell ref="A2:B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291"/>
  <sheetViews>
    <sheetView showZeros="0" zoomScale="75" workbookViewId="0">
      <pane xSplit="3" ySplit="2" topLeftCell="D258" activePane="bottomRight" state="frozen"/>
      <selection activeCell="C2" sqref="C2"/>
      <selection pane="topRight" activeCell="C2" sqref="C2"/>
      <selection pane="bottomLeft" activeCell="C2" sqref="C2"/>
      <selection pane="bottomRight" activeCell="F290" sqref="F290"/>
    </sheetView>
  </sheetViews>
  <sheetFormatPr defaultColWidth="10.7109375" defaultRowHeight="12.75"/>
  <cols>
    <col min="1" max="1" width="4.7109375" style="4" bestFit="1" customWidth="1"/>
    <col min="2" max="2" width="45.85546875" style="4" bestFit="1" customWidth="1"/>
    <col min="3" max="3" width="8.7109375" style="4" bestFit="1" customWidth="1"/>
    <col min="4" max="15" width="8.7109375" style="1" customWidth="1"/>
    <col min="16" max="16" width="4.7109375" style="4" bestFit="1" customWidth="1"/>
    <col min="17" max="17" width="21.7109375" style="3" bestFit="1" customWidth="1"/>
    <col min="18" max="18" width="10.7109375" style="4" customWidth="1"/>
    <col min="19" max="16384" width="10.7109375" style="4"/>
  </cols>
  <sheetData>
    <row r="1" spans="1:17" s="3" customFormat="1" ht="27.6" customHeight="1">
      <c r="B1" s="86" t="s">
        <v>573</v>
      </c>
      <c r="C1" s="86"/>
      <c r="D1" s="87" t="str">
        <f>ΣΥΝΟΛΟ!D1</f>
        <v>ΗΛΕΙΑΣ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9"/>
    </row>
    <row r="2" spans="1:17" ht="53.25" customHeight="1">
      <c r="A2" s="84" t="str">
        <f>VLOOKUP(8,ΣΥΝΔΥΑΣΜΟΙ!A:B,2,0)</f>
        <v>ΕΡΑ - ΕΚΠΑΙΔΕΥΤΙΚΟΙ ΡΙΖΟΣΠΑΣΤΙΚΗΣ ΑΡΙΣΤΕΡΑΣ Π.Ε.</v>
      </c>
      <c r="B2" s="85"/>
      <c r="C2" s="11" t="s">
        <v>451</v>
      </c>
      <c r="D2" s="2" t="s">
        <v>656</v>
      </c>
      <c r="E2" s="2" t="s">
        <v>657</v>
      </c>
      <c r="F2" s="2" t="s">
        <v>658</v>
      </c>
      <c r="G2" s="2" t="s">
        <v>659</v>
      </c>
      <c r="H2" s="2" t="s">
        <v>660</v>
      </c>
      <c r="I2" s="2" t="s">
        <v>661</v>
      </c>
      <c r="J2" s="2" t="s">
        <v>661</v>
      </c>
      <c r="K2" s="2" t="s">
        <v>662</v>
      </c>
      <c r="L2" s="2" t="s">
        <v>663</v>
      </c>
      <c r="M2" s="2" t="s">
        <v>664</v>
      </c>
      <c r="N2" s="2" t="s">
        <v>665</v>
      </c>
      <c r="O2" s="2" t="s">
        <v>666</v>
      </c>
      <c r="P2" s="6" t="s">
        <v>448</v>
      </c>
      <c r="Q2" s="32" t="s">
        <v>449</v>
      </c>
    </row>
    <row r="3" spans="1:17">
      <c r="A3" s="7">
        <v>1</v>
      </c>
      <c r="B3" s="35" t="s">
        <v>1070</v>
      </c>
      <c r="C3" s="36">
        <f t="shared" ref="C3:C66" si="0">SUM(D3:P3)-P3</f>
        <v>1</v>
      </c>
      <c r="D3" s="31"/>
      <c r="E3" s="31">
        <v>1</v>
      </c>
      <c r="F3" s="31"/>
      <c r="G3" s="31"/>
      <c r="H3" s="31"/>
      <c r="I3" s="31"/>
      <c r="J3" s="31"/>
      <c r="K3" s="31"/>
      <c r="L3" s="31"/>
      <c r="M3" s="31"/>
      <c r="N3" s="31"/>
      <c r="O3" s="31"/>
      <c r="P3" s="7">
        <f>A3</f>
        <v>1</v>
      </c>
      <c r="Q3" s="10"/>
    </row>
    <row r="4" spans="1:17">
      <c r="A4" s="7">
        <f>A3+1</f>
        <v>2</v>
      </c>
      <c r="B4" s="43" t="s">
        <v>1071</v>
      </c>
      <c r="C4" s="36">
        <f t="shared" si="0"/>
        <v>0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7">
        <f t="shared" ref="P4:P67" si="1">A4</f>
        <v>2</v>
      </c>
      <c r="Q4" s="83" t="s">
        <v>284</v>
      </c>
    </row>
    <row r="5" spans="1:17">
      <c r="A5" s="7">
        <f t="shared" ref="A5:A68" si="2">A4+1</f>
        <v>3</v>
      </c>
      <c r="B5" s="35" t="s">
        <v>1072</v>
      </c>
      <c r="C5" s="36">
        <f t="shared" si="0"/>
        <v>0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7">
        <f t="shared" si="1"/>
        <v>3</v>
      </c>
      <c r="Q5" s="83"/>
    </row>
    <row r="6" spans="1:17">
      <c r="A6" s="7">
        <f t="shared" si="2"/>
        <v>4</v>
      </c>
      <c r="B6" s="35" t="s">
        <v>1073</v>
      </c>
      <c r="C6" s="36">
        <f t="shared" si="0"/>
        <v>0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7">
        <f t="shared" si="1"/>
        <v>4</v>
      </c>
      <c r="Q6" s="83"/>
    </row>
    <row r="7" spans="1:17">
      <c r="A7" s="7">
        <f t="shared" si="2"/>
        <v>5</v>
      </c>
      <c r="B7" s="35" t="s">
        <v>1074</v>
      </c>
      <c r="C7" s="36">
        <f t="shared" si="0"/>
        <v>0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7">
        <f t="shared" si="1"/>
        <v>5</v>
      </c>
      <c r="Q7" s="83"/>
    </row>
    <row r="8" spans="1:17">
      <c r="A8" s="7">
        <f t="shared" si="2"/>
        <v>6</v>
      </c>
      <c r="B8" s="43" t="s">
        <v>1075</v>
      </c>
      <c r="C8" s="36">
        <f t="shared" si="0"/>
        <v>0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7">
        <f t="shared" si="1"/>
        <v>6</v>
      </c>
      <c r="Q8" s="10"/>
    </row>
    <row r="9" spans="1:17">
      <c r="A9" s="7">
        <f t="shared" si="2"/>
        <v>7</v>
      </c>
      <c r="B9" s="35" t="s">
        <v>1076</v>
      </c>
      <c r="C9" s="36">
        <f t="shared" si="0"/>
        <v>0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7">
        <f t="shared" si="1"/>
        <v>7</v>
      </c>
      <c r="Q9" s="10"/>
    </row>
    <row r="10" spans="1:17">
      <c r="A10" s="7">
        <f t="shared" si="2"/>
        <v>8</v>
      </c>
      <c r="B10" s="35" t="s">
        <v>1077</v>
      </c>
      <c r="C10" s="36">
        <f t="shared" si="0"/>
        <v>0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7">
        <f t="shared" si="1"/>
        <v>8</v>
      </c>
      <c r="Q10" s="10"/>
    </row>
    <row r="11" spans="1:17">
      <c r="A11" s="7">
        <f t="shared" si="2"/>
        <v>9</v>
      </c>
      <c r="B11" s="43" t="s">
        <v>59</v>
      </c>
      <c r="C11" s="36">
        <f t="shared" si="0"/>
        <v>0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7">
        <f t="shared" si="1"/>
        <v>9</v>
      </c>
      <c r="Q11" s="10"/>
    </row>
    <row r="12" spans="1:17">
      <c r="A12" s="7">
        <f t="shared" si="2"/>
        <v>10</v>
      </c>
      <c r="B12" s="35" t="s">
        <v>1078</v>
      </c>
      <c r="C12" s="36">
        <f t="shared" si="0"/>
        <v>0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7">
        <f t="shared" si="1"/>
        <v>10</v>
      </c>
      <c r="Q12" s="10"/>
    </row>
    <row r="13" spans="1:17">
      <c r="A13" s="7">
        <f t="shared" si="2"/>
        <v>11</v>
      </c>
      <c r="B13" s="35" t="s">
        <v>394</v>
      </c>
      <c r="C13" s="36">
        <f t="shared" si="0"/>
        <v>0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7">
        <f t="shared" si="1"/>
        <v>11</v>
      </c>
      <c r="Q13" s="10"/>
    </row>
    <row r="14" spans="1:17">
      <c r="A14" s="7">
        <f t="shared" si="2"/>
        <v>12</v>
      </c>
      <c r="B14" s="35" t="s">
        <v>1079</v>
      </c>
      <c r="C14" s="36">
        <f t="shared" si="0"/>
        <v>0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7">
        <f t="shared" si="1"/>
        <v>12</v>
      </c>
      <c r="Q14" s="10"/>
    </row>
    <row r="15" spans="1:17">
      <c r="A15" s="7">
        <f t="shared" si="2"/>
        <v>13</v>
      </c>
      <c r="B15" s="35" t="s">
        <v>1080</v>
      </c>
      <c r="C15" s="36">
        <f t="shared" si="0"/>
        <v>0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7">
        <f t="shared" si="1"/>
        <v>13</v>
      </c>
      <c r="Q15" s="10"/>
    </row>
    <row r="16" spans="1:17">
      <c r="A16" s="7">
        <f t="shared" si="2"/>
        <v>14</v>
      </c>
      <c r="B16" s="35" t="s">
        <v>1081</v>
      </c>
      <c r="C16" s="36">
        <f t="shared" si="0"/>
        <v>0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7">
        <f t="shared" si="1"/>
        <v>14</v>
      </c>
      <c r="Q16" s="10"/>
    </row>
    <row r="17" spans="1:17">
      <c r="A17" s="7">
        <f t="shared" si="2"/>
        <v>15</v>
      </c>
      <c r="B17" s="35" t="s">
        <v>60</v>
      </c>
      <c r="C17" s="36">
        <f t="shared" si="0"/>
        <v>0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7">
        <f t="shared" si="1"/>
        <v>15</v>
      </c>
      <c r="Q17" s="10"/>
    </row>
    <row r="18" spans="1:17">
      <c r="A18" s="7">
        <f t="shared" si="2"/>
        <v>16</v>
      </c>
      <c r="B18" s="35" t="s">
        <v>1082</v>
      </c>
      <c r="C18" s="36">
        <f t="shared" si="0"/>
        <v>0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7">
        <f t="shared" si="1"/>
        <v>16</v>
      </c>
      <c r="Q18" s="10"/>
    </row>
    <row r="19" spans="1:17">
      <c r="A19" s="7">
        <f t="shared" si="2"/>
        <v>17</v>
      </c>
      <c r="B19" s="43" t="s">
        <v>1083</v>
      </c>
      <c r="C19" s="36">
        <f t="shared" si="0"/>
        <v>0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7">
        <f t="shared" si="1"/>
        <v>17</v>
      </c>
      <c r="Q19" s="10"/>
    </row>
    <row r="20" spans="1:17">
      <c r="A20" s="7">
        <f t="shared" si="2"/>
        <v>18</v>
      </c>
      <c r="B20" s="35" t="s">
        <v>1084</v>
      </c>
      <c r="C20" s="36">
        <f t="shared" si="0"/>
        <v>0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7">
        <f t="shared" si="1"/>
        <v>18</v>
      </c>
      <c r="Q20" s="10"/>
    </row>
    <row r="21" spans="1:17">
      <c r="A21" s="7">
        <f t="shared" si="2"/>
        <v>19</v>
      </c>
      <c r="B21" s="35" t="s">
        <v>396</v>
      </c>
      <c r="C21" s="36">
        <f t="shared" si="0"/>
        <v>1</v>
      </c>
      <c r="D21" s="31">
        <v>1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7">
        <f t="shared" si="1"/>
        <v>19</v>
      </c>
      <c r="Q21" s="10"/>
    </row>
    <row r="22" spans="1:17">
      <c r="A22" s="7">
        <f t="shared" si="2"/>
        <v>20</v>
      </c>
      <c r="B22" s="35" t="s">
        <v>1085</v>
      </c>
      <c r="C22" s="36">
        <f t="shared" si="0"/>
        <v>0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7">
        <f t="shared" si="1"/>
        <v>20</v>
      </c>
      <c r="Q22" s="10"/>
    </row>
    <row r="23" spans="1:17">
      <c r="A23" s="7">
        <f t="shared" si="2"/>
        <v>21</v>
      </c>
      <c r="B23" s="35" t="s">
        <v>398</v>
      </c>
      <c r="C23" s="36">
        <f t="shared" si="0"/>
        <v>0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7">
        <f t="shared" si="1"/>
        <v>21</v>
      </c>
      <c r="Q23" s="10"/>
    </row>
    <row r="24" spans="1:17">
      <c r="A24" s="7">
        <f t="shared" si="2"/>
        <v>22</v>
      </c>
      <c r="B24" s="35" t="s">
        <v>1086</v>
      </c>
      <c r="C24" s="36">
        <f t="shared" si="0"/>
        <v>0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7">
        <f t="shared" si="1"/>
        <v>22</v>
      </c>
      <c r="Q24" s="10"/>
    </row>
    <row r="25" spans="1:17">
      <c r="A25" s="7">
        <f t="shared" si="2"/>
        <v>23</v>
      </c>
      <c r="B25" s="43" t="s">
        <v>1087</v>
      </c>
      <c r="C25" s="36">
        <f t="shared" si="0"/>
        <v>1</v>
      </c>
      <c r="D25" s="31"/>
      <c r="E25" s="31"/>
      <c r="F25" s="31"/>
      <c r="G25" s="31">
        <v>1</v>
      </c>
      <c r="H25" s="31"/>
      <c r="I25" s="31"/>
      <c r="J25" s="31"/>
      <c r="K25" s="31"/>
      <c r="L25" s="31"/>
      <c r="M25" s="31"/>
      <c r="N25" s="31"/>
      <c r="O25" s="31"/>
      <c r="P25" s="7">
        <f t="shared" si="1"/>
        <v>23</v>
      </c>
      <c r="Q25" s="10"/>
    </row>
    <row r="26" spans="1:17">
      <c r="A26" s="7">
        <f t="shared" si="2"/>
        <v>24</v>
      </c>
      <c r="B26" s="43" t="s">
        <v>1088</v>
      </c>
      <c r="C26" s="36">
        <f t="shared" si="0"/>
        <v>0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7">
        <f t="shared" si="1"/>
        <v>24</v>
      </c>
      <c r="Q26" s="10"/>
    </row>
    <row r="27" spans="1:17">
      <c r="A27" s="7">
        <f t="shared" si="2"/>
        <v>25</v>
      </c>
      <c r="B27" s="43" t="s">
        <v>399</v>
      </c>
      <c r="C27" s="36">
        <f t="shared" si="0"/>
        <v>18</v>
      </c>
      <c r="D27" s="31"/>
      <c r="E27" s="31">
        <v>1</v>
      </c>
      <c r="F27" s="31"/>
      <c r="G27" s="31">
        <v>12</v>
      </c>
      <c r="H27" s="31">
        <v>5</v>
      </c>
      <c r="I27" s="31"/>
      <c r="J27" s="31"/>
      <c r="K27" s="31"/>
      <c r="L27" s="31"/>
      <c r="M27" s="31"/>
      <c r="N27" s="31"/>
      <c r="O27" s="31"/>
      <c r="P27" s="7">
        <f t="shared" si="1"/>
        <v>25</v>
      </c>
      <c r="Q27" s="10"/>
    </row>
    <row r="28" spans="1:17">
      <c r="A28" s="7">
        <f t="shared" si="2"/>
        <v>26</v>
      </c>
      <c r="B28" s="35" t="s">
        <v>62</v>
      </c>
      <c r="C28" s="36">
        <f t="shared" si="0"/>
        <v>0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7">
        <f t="shared" si="1"/>
        <v>26</v>
      </c>
      <c r="Q28" s="10"/>
    </row>
    <row r="29" spans="1:17">
      <c r="A29" s="7">
        <f t="shared" si="2"/>
        <v>27</v>
      </c>
      <c r="B29" s="35" t="s">
        <v>400</v>
      </c>
      <c r="C29" s="36">
        <f t="shared" si="0"/>
        <v>0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7">
        <f t="shared" si="1"/>
        <v>27</v>
      </c>
      <c r="Q29" s="10"/>
    </row>
    <row r="30" spans="1:17">
      <c r="A30" s="7">
        <f t="shared" si="2"/>
        <v>28</v>
      </c>
      <c r="B30" s="35" t="s">
        <v>1089</v>
      </c>
      <c r="C30" s="36">
        <f t="shared" si="0"/>
        <v>0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7">
        <f t="shared" si="1"/>
        <v>28</v>
      </c>
      <c r="Q30" s="10"/>
    </row>
    <row r="31" spans="1:17">
      <c r="A31" s="7">
        <f t="shared" si="2"/>
        <v>29</v>
      </c>
      <c r="B31" s="35" t="s">
        <v>1090</v>
      </c>
      <c r="C31" s="36">
        <f t="shared" si="0"/>
        <v>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7">
        <f t="shared" si="1"/>
        <v>29</v>
      </c>
      <c r="Q31" s="10"/>
    </row>
    <row r="32" spans="1:17">
      <c r="A32" s="7">
        <f t="shared" si="2"/>
        <v>30</v>
      </c>
      <c r="B32" s="35" t="s">
        <v>1091</v>
      </c>
      <c r="C32" s="36">
        <f t="shared" si="0"/>
        <v>0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7">
        <f t="shared" si="1"/>
        <v>30</v>
      </c>
      <c r="Q32" s="10"/>
    </row>
    <row r="33" spans="1:17">
      <c r="A33" s="7">
        <f t="shared" si="2"/>
        <v>31</v>
      </c>
      <c r="B33" s="35" t="s">
        <v>1092</v>
      </c>
      <c r="C33" s="36">
        <f t="shared" si="0"/>
        <v>0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7">
        <f t="shared" si="1"/>
        <v>31</v>
      </c>
      <c r="Q33" s="10"/>
    </row>
    <row r="34" spans="1:17">
      <c r="A34" s="7">
        <f t="shared" si="2"/>
        <v>32</v>
      </c>
      <c r="B34" s="43" t="s">
        <v>1093</v>
      </c>
      <c r="C34" s="36">
        <f t="shared" si="0"/>
        <v>0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7">
        <f t="shared" si="1"/>
        <v>32</v>
      </c>
      <c r="Q34" s="10"/>
    </row>
    <row r="35" spans="1:17">
      <c r="A35" s="7">
        <f t="shared" si="2"/>
        <v>33</v>
      </c>
      <c r="B35" s="43" t="s">
        <v>64</v>
      </c>
      <c r="C35" s="36">
        <f t="shared" si="0"/>
        <v>0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7">
        <f t="shared" si="1"/>
        <v>33</v>
      </c>
      <c r="Q35" s="10"/>
    </row>
    <row r="36" spans="1:17">
      <c r="A36" s="7">
        <f t="shared" si="2"/>
        <v>34</v>
      </c>
      <c r="B36" s="35" t="s">
        <v>1094</v>
      </c>
      <c r="C36" s="36">
        <f t="shared" si="0"/>
        <v>0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7">
        <f t="shared" si="1"/>
        <v>34</v>
      </c>
      <c r="Q36" s="10"/>
    </row>
    <row r="37" spans="1:17">
      <c r="A37" s="7">
        <f t="shared" si="2"/>
        <v>35</v>
      </c>
      <c r="B37" s="35" t="s">
        <v>65</v>
      </c>
      <c r="C37" s="36">
        <f t="shared" si="0"/>
        <v>0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7">
        <f t="shared" si="1"/>
        <v>35</v>
      </c>
      <c r="Q37" s="10"/>
    </row>
    <row r="38" spans="1:17">
      <c r="A38" s="7">
        <f t="shared" si="2"/>
        <v>36</v>
      </c>
      <c r="B38" s="35" t="s">
        <v>402</v>
      </c>
      <c r="C38" s="36">
        <f t="shared" si="0"/>
        <v>0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7">
        <f t="shared" si="1"/>
        <v>36</v>
      </c>
      <c r="Q38" s="10"/>
    </row>
    <row r="39" spans="1:17">
      <c r="A39" s="7">
        <f t="shared" si="2"/>
        <v>37</v>
      </c>
      <c r="B39" s="35" t="s">
        <v>1095</v>
      </c>
      <c r="C39" s="36">
        <f t="shared" si="0"/>
        <v>1</v>
      </c>
      <c r="D39" s="31"/>
      <c r="E39" s="31"/>
      <c r="F39" s="31"/>
      <c r="G39" s="31"/>
      <c r="H39" s="31">
        <v>1</v>
      </c>
      <c r="I39" s="31"/>
      <c r="J39" s="31"/>
      <c r="K39" s="31"/>
      <c r="L39" s="31"/>
      <c r="M39" s="31"/>
      <c r="N39" s="31"/>
      <c r="O39" s="31"/>
      <c r="P39" s="7">
        <f t="shared" si="1"/>
        <v>37</v>
      </c>
      <c r="Q39" s="10"/>
    </row>
    <row r="40" spans="1:17">
      <c r="A40" s="7">
        <f t="shared" si="2"/>
        <v>38</v>
      </c>
      <c r="B40" s="43" t="s">
        <v>1096</v>
      </c>
      <c r="C40" s="36">
        <f t="shared" si="0"/>
        <v>0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7">
        <f t="shared" si="1"/>
        <v>38</v>
      </c>
      <c r="Q40" s="10"/>
    </row>
    <row r="41" spans="1:17">
      <c r="A41" s="7">
        <f t="shared" si="2"/>
        <v>39</v>
      </c>
      <c r="B41" s="35" t="s">
        <v>403</v>
      </c>
      <c r="C41" s="36">
        <f t="shared" si="0"/>
        <v>1</v>
      </c>
      <c r="D41" s="31"/>
      <c r="E41" s="31"/>
      <c r="F41" s="31"/>
      <c r="G41" s="31"/>
      <c r="H41" s="31">
        <v>1</v>
      </c>
      <c r="I41" s="31"/>
      <c r="J41" s="31"/>
      <c r="K41" s="31"/>
      <c r="L41" s="31"/>
      <c r="M41" s="31"/>
      <c r="N41" s="31"/>
      <c r="O41" s="31"/>
      <c r="P41" s="7">
        <f t="shared" si="1"/>
        <v>39</v>
      </c>
      <c r="Q41" s="10"/>
    </row>
    <row r="42" spans="1:17">
      <c r="A42" s="7">
        <f t="shared" si="2"/>
        <v>40</v>
      </c>
      <c r="B42" s="35" t="s">
        <v>1097</v>
      </c>
      <c r="C42" s="36">
        <f t="shared" si="0"/>
        <v>0</v>
      </c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7">
        <f t="shared" si="1"/>
        <v>40</v>
      </c>
      <c r="Q42" s="10"/>
    </row>
    <row r="43" spans="1:17">
      <c r="A43" s="7">
        <f t="shared" si="2"/>
        <v>41</v>
      </c>
      <c r="B43" s="35" t="s">
        <v>1098</v>
      </c>
      <c r="C43" s="36">
        <f t="shared" si="0"/>
        <v>0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7">
        <f t="shared" si="1"/>
        <v>41</v>
      </c>
      <c r="Q43" s="10"/>
    </row>
    <row r="44" spans="1:17">
      <c r="A44" s="7">
        <f t="shared" si="2"/>
        <v>42</v>
      </c>
      <c r="B44" s="35" t="s">
        <v>1099</v>
      </c>
      <c r="C44" s="36">
        <f t="shared" si="0"/>
        <v>0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7">
        <f t="shared" si="1"/>
        <v>42</v>
      </c>
      <c r="Q44" s="10"/>
    </row>
    <row r="45" spans="1:17">
      <c r="A45" s="7">
        <f t="shared" si="2"/>
        <v>43</v>
      </c>
      <c r="B45" s="35" t="s">
        <v>1100</v>
      </c>
      <c r="C45" s="36">
        <f t="shared" si="0"/>
        <v>0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7">
        <f t="shared" si="1"/>
        <v>43</v>
      </c>
      <c r="Q45" s="10"/>
    </row>
    <row r="46" spans="1:17">
      <c r="A46" s="7">
        <f t="shared" si="2"/>
        <v>44</v>
      </c>
      <c r="B46" s="35" t="s">
        <v>1101</v>
      </c>
      <c r="C46" s="36">
        <f t="shared" si="0"/>
        <v>0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7">
        <f t="shared" si="1"/>
        <v>44</v>
      </c>
      <c r="Q46" s="10"/>
    </row>
    <row r="47" spans="1:17">
      <c r="A47" s="7">
        <f t="shared" si="2"/>
        <v>45</v>
      </c>
      <c r="B47" s="41" t="s">
        <v>1102</v>
      </c>
      <c r="C47" s="36">
        <f t="shared" si="0"/>
        <v>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7">
        <f t="shared" si="1"/>
        <v>45</v>
      </c>
      <c r="Q47" s="10"/>
    </row>
    <row r="48" spans="1:17">
      <c r="A48" s="7">
        <f t="shared" si="2"/>
        <v>46</v>
      </c>
      <c r="B48" s="35" t="s">
        <v>1103</v>
      </c>
      <c r="C48" s="36">
        <f t="shared" si="0"/>
        <v>0</v>
      </c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7">
        <f t="shared" si="1"/>
        <v>46</v>
      </c>
      <c r="Q48" s="10"/>
    </row>
    <row r="49" spans="1:17">
      <c r="A49" s="7">
        <f t="shared" si="2"/>
        <v>47</v>
      </c>
      <c r="B49" s="43" t="s">
        <v>67</v>
      </c>
      <c r="C49" s="36">
        <f t="shared" si="0"/>
        <v>0</v>
      </c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7">
        <f t="shared" si="1"/>
        <v>47</v>
      </c>
      <c r="Q49" s="10"/>
    </row>
    <row r="50" spans="1:17">
      <c r="A50" s="7">
        <f t="shared" si="2"/>
        <v>48</v>
      </c>
      <c r="B50" s="43" t="s">
        <v>1104</v>
      </c>
      <c r="C50" s="36">
        <f t="shared" si="0"/>
        <v>0</v>
      </c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7">
        <f t="shared" si="1"/>
        <v>48</v>
      </c>
      <c r="Q50" s="10"/>
    </row>
    <row r="51" spans="1:17">
      <c r="A51" s="7">
        <f t="shared" si="2"/>
        <v>49</v>
      </c>
      <c r="B51" s="35" t="s">
        <v>1105</v>
      </c>
      <c r="C51" s="36">
        <f t="shared" si="0"/>
        <v>0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7">
        <f t="shared" si="1"/>
        <v>49</v>
      </c>
      <c r="Q51" s="10"/>
    </row>
    <row r="52" spans="1:17">
      <c r="A52" s="7">
        <f t="shared" si="2"/>
        <v>50</v>
      </c>
      <c r="B52" s="43" t="s">
        <v>1106</v>
      </c>
      <c r="C52" s="36">
        <f t="shared" si="0"/>
        <v>11</v>
      </c>
      <c r="D52" s="31">
        <v>9</v>
      </c>
      <c r="E52" s="31"/>
      <c r="F52" s="31"/>
      <c r="G52" s="31">
        <v>2</v>
      </c>
      <c r="H52" s="31"/>
      <c r="I52" s="31"/>
      <c r="J52" s="31"/>
      <c r="K52" s="31"/>
      <c r="L52" s="31"/>
      <c r="M52" s="31"/>
      <c r="N52" s="31"/>
      <c r="O52" s="31"/>
      <c r="P52" s="7">
        <f t="shared" si="1"/>
        <v>50</v>
      </c>
      <c r="Q52" s="10"/>
    </row>
    <row r="53" spans="1:17">
      <c r="A53" s="7">
        <f t="shared" si="2"/>
        <v>51</v>
      </c>
      <c r="B53" s="35" t="s">
        <v>1107</v>
      </c>
      <c r="C53" s="36">
        <f t="shared" si="0"/>
        <v>0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7">
        <f t="shared" si="1"/>
        <v>51</v>
      </c>
      <c r="Q53" s="10"/>
    </row>
    <row r="54" spans="1:17">
      <c r="A54" s="7">
        <f t="shared" si="2"/>
        <v>52</v>
      </c>
      <c r="B54" s="43" t="s">
        <v>68</v>
      </c>
      <c r="C54" s="36">
        <f t="shared" si="0"/>
        <v>0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7">
        <f t="shared" si="1"/>
        <v>52</v>
      </c>
      <c r="Q54" s="10"/>
    </row>
    <row r="55" spans="1:17">
      <c r="A55" s="7">
        <f t="shared" si="2"/>
        <v>53</v>
      </c>
      <c r="B55" s="35" t="s">
        <v>405</v>
      </c>
      <c r="C55" s="36">
        <f t="shared" si="0"/>
        <v>0</v>
      </c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7">
        <f t="shared" si="1"/>
        <v>53</v>
      </c>
      <c r="Q55" s="10"/>
    </row>
    <row r="56" spans="1:17">
      <c r="A56" s="7">
        <f t="shared" si="2"/>
        <v>54</v>
      </c>
      <c r="B56" s="35" t="s">
        <v>69</v>
      </c>
      <c r="C56" s="36">
        <f t="shared" si="0"/>
        <v>0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7">
        <f t="shared" si="1"/>
        <v>54</v>
      </c>
      <c r="Q56" s="10"/>
    </row>
    <row r="57" spans="1:17">
      <c r="A57" s="7">
        <f t="shared" si="2"/>
        <v>55</v>
      </c>
      <c r="B57" s="35" t="s">
        <v>1108</v>
      </c>
      <c r="C57" s="36">
        <f t="shared" si="0"/>
        <v>0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7">
        <f t="shared" si="1"/>
        <v>55</v>
      </c>
      <c r="Q57" s="10"/>
    </row>
    <row r="58" spans="1:17">
      <c r="A58" s="7">
        <f t="shared" si="2"/>
        <v>56</v>
      </c>
      <c r="B58" s="43" t="s">
        <v>1109</v>
      </c>
      <c r="C58" s="36">
        <f t="shared" si="0"/>
        <v>0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7">
        <f t="shared" si="1"/>
        <v>56</v>
      </c>
      <c r="Q58" s="10"/>
    </row>
    <row r="59" spans="1:17">
      <c r="A59" s="7">
        <f t="shared" si="2"/>
        <v>57</v>
      </c>
      <c r="B59" s="35" t="s">
        <v>1110</v>
      </c>
      <c r="C59" s="36">
        <f t="shared" si="0"/>
        <v>0</v>
      </c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7">
        <f t="shared" si="1"/>
        <v>57</v>
      </c>
      <c r="Q59" s="10"/>
    </row>
    <row r="60" spans="1:17">
      <c r="A60" s="7">
        <f t="shared" si="2"/>
        <v>58</v>
      </c>
      <c r="B60" s="43" t="s">
        <v>1111</v>
      </c>
      <c r="C60" s="36">
        <f t="shared" si="0"/>
        <v>0</v>
      </c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7">
        <f t="shared" si="1"/>
        <v>58</v>
      </c>
      <c r="Q60" s="10"/>
    </row>
    <row r="61" spans="1:17">
      <c r="A61" s="7">
        <f t="shared" si="2"/>
        <v>59</v>
      </c>
      <c r="B61" s="43" t="s">
        <v>70</v>
      </c>
      <c r="C61" s="36">
        <f t="shared" si="0"/>
        <v>0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7">
        <f t="shared" si="1"/>
        <v>59</v>
      </c>
      <c r="Q61" s="10"/>
    </row>
    <row r="62" spans="1:17">
      <c r="A62" s="7">
        <f t="shared" si="2"/>
        <v>60</v>
      </c>
      <c r="B62" s="43" t="s">
        <v>1112</v>
      </c>
      <c r="C62" s="36">
        <f t="shared" si="0"/>
        <v>0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7">
        <f t="shared" si="1"/>
        <v>60</v>
      </c>
      <c r="Q62" s="10"/>
    </row>
    <row r="63" spans="1:17">
      <c r="A63" s="7">
        <f t="shared" si="2"/>
        <v>61</v>
      </c>
      <c r="B63" s="44" t="s">
        <v>1113</v>
      </c>
      <c r="C63" s="36">
        <f t="shared" si="0"/>
        <v>0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7">
        <f t="shared" si="1"/>
        <v>61</v>
      </c>
      <c r="Q63" s="10"/>
    </row>
    <row r="64" spans="1:17">
      <c r="A64" s="7">
        <f t="shared" si="2"/>
        <v>62</v>
      </c>
      <c r="B64" s="35" t="s">
        <v>1114</v>
      </c>
      <c r="C64" s="36">
        <f t="shared" si="0"/>
        <v>0</v>
      </c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7">
        <f t="shared" si="1"/>
        <v>62</v>
      </c>
      <c r="Q64" s="10"/>
    </row>
    <row r="65" spans="1:17">
      <c r="A65" s="7">
        <f t="shared" si="2"/>
        <v>63</v>
      </c>
      <c r="B65" s="45" t="s">
        <v>1115</v>
      </c>
      <c r="C65" s="36">
        <f t="shared" si="0"/>
        <v>0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7">
        <f t="shared" si="1"/>
        <v>63</v>
      </c>
      <c r="Q65" s="10"/>
    </row>
    <row r="66" spans="1:17">
      <c r="A66" s="7">
        <f t="shared" si="2"/>
        <v>64</v>
      </c>
      <c r="B66" s="35" t="s">
        <v>71</v>
      </c>
      <c r="C66" s="36">
        <f t="shared" si="0"/>
        <v>0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7">
        <f t="shared" si="1"/>
        <v>64</v>
      </c>
      <c r="Q66" s="10"/>
    </row>
    <row r="67" spans="1:17">
      <c r="A67" s="7">
        <f t="shared" si="2"/>
        <v>65</v>
      </c>
      <c r="B67" s="35" t="s">
        <v>1116</v>
      </c>
      <c r="C67" s="36">
        <f t="shared" ref="C67:C130" si="3">SUM(D67:P67)-P67</f>
        <v>0</v>
      </c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7">
        <f t="shared" si="1"/>
        <v>65</v>
      </c>
      <c r="Q67" s="10"/>
    </row>
    <row r="68" spans="1:17">
      <c r="A68" s="7">
        <f t="shared" si="2"/>
        <v>66</v>
      </c>
      <c r="B68" s="35" t="s">
        <v>1117</v>
      </c>
      <c r="C68" s="36">
        <f t="shared" si="3"/>
        <v>0</v>
      </c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7">
        <f t="shared" ref="P68:P131" si="4">A68</f>
        <v>66</v>
      </c>
      <c r="Q68" s="10"/>
    </row>
    <row r="69" spans="1:17">
      <c r="A69" s="7">
        <f t="shared" ref="A69:A132" si="5">A68+1</f>
        <v>67</v>
      </c>
      <c r="B69" s="35" t="s">
        <v>73</v>
      </c>
      <c r="C69" s="36">
        <f t="shared" si="3"/>
        <v>3</v>
      </c>
      <c r="D69" s="31"/>
      <c r="E69" s="31"/>
      <c r="F69" s="31"/>
      <c r="G69" s="31">
        <v>2</v>
      </c>
      <c r="H69" s="31">
        <v>1</v>
      </c>
      <c r="I69" s="31"/>
      <c r="J69" s="31"/>
      <c r="K69" s="31"/>
      <c r="L69" s="31"/>
      <c r="M69" s="31"/>
      <c r="N69" s="31"/>
      <c r="O69" s="31"/>
      <c r="P69" s="7">
        <f t="shared" si="4"/>
        <v>67</v>
      </c>
      <c r="Q69" s="10"/>
    </row>
    <row r="70" spans="1:17">
      <c r="A70" s="7">
        <f t="shared" si="5"/>
        <v>68</v>
      </c>
      <c r="B70" s="35" t="s">
        <v>74</v>
      </c>
      <c r="C70" s="36">
        <f t="shared" si="3"/>
        <v>0</v>
      </c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7">
        <f t="shared" si="4"/>
        <v>68</v>
      </c>
      <c r="Q70" s="10"/>
    </row>
    <row r="71" spans="1:17">
      <c r="A71" s="7">
        <f t="shared" si="5"/>
        <v>69</v>
      </c>
      <c r="B71" s="35" t="s">
        <v>1118</v>
      </c>
      <c r="C71" s="36">
        <f t="shared" si="3"/>
        <v>0</v>
      </c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7">
        <f t="shared" si="4"/>
        <v>69</v>
      </c>
      <c r="Q71" s="10"/>
    </row>
    <row r="72" spans="1:17">
      <c r="A72" s="7">
        <f t="shared" si="5"/>
        <v>70</v>
      </c>
      <c r="B72" s="35" t="s">
        <v>75</v>
      </c>
      <c r="C72" s="36">
        <f t="shared" si="3"/>
        <v>0</v>
      </c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7">
        <f t="shared" si="4"/>
        <v>70</v>
      </c>
      <c r="Q72" s="10"/>
    </row>
    <row r="73" spans="1:17">
      <c r="A73" s="7">
        <f t="shared" si="5"/>
        <v>71</v>
      </c>
      <c r="B73" s="46" t="s">
        <v>76</v>
      </c>
      <c r="C73" s="36">
        <f t="shared" si="3"/>
        <v>0</v>
      </c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7">
        <f t="shared" si="4"/>
        <v>71</v>
      </c>
      <c r="Q73" s="10"/>
    </row>
    <row r="74" spans="1:17">
      <c r="A74" s="7">
        <f t="shared" si="5"/>
        <v>72</v>
      </c>
      <c r="B74" s="35" t="s">
        <v>1119</v>
      </c>
      <c r="C74" s="36">
        <f t="shared" si="3"/>
        <v>0</v>
      </c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7">
        <f t="shared" si="4"/>
        <v>72</v>
      </c>
      <c r="Q74" s="10"/>
    </row>
    <row r="75" spans="1:17">
      <c r="A75" s="7">
        <f t="shared" si="5"/>
        <v>73</v>
      </c>
      <c r="B75" s="35" t="s">
        <v>1120</v>
      </c>
      <c r="C75" s="36">
        <f t="shared" si="3"/>
        <v>0</v>
      </c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7">
        <f t="shared" si="4"/>
        <v>73</v>
      </c>
      <c r="Q75" s="10"/>
    </row>
    <row r="76" spans="1:17">
      <c r="A76" s="7">
        <f t="shared" si="5"/>
        <v>74</v>
      </c>
      <c r="B76" s="35" t="s">
        <v>406</v>
      </c>
      <c r="C76" s="36">
        <f t="shared" si="3"/>
        <v>0</v>
      </c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7">
        <f t="shared" si="4"/>
        <v>74</v>
      </c>
      <c r="Q76" s="10"/>
    </row>
    <row r="77" spans="1:17">
      <c r="A77" s="7">
        <f t="shared" si="5"/>
        <v>75</v>
      </c>
      <c r="B77" s="35" t="s">
        <v>407</v>
      </c>
      <c r="C77" s="36">
        <f t="shared" si="3"/>
        <v>0</v>
      </c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7">
        <f t="shared" si="4"/>
        <v>75</v>
      </c>
      <c r="Q77" s="10"/>
    </row>
    <row r="78" spans="1:17">
      <c r="A78" s="7">
        <f t="shared" si="5"/>
        <v>76</v>
      </c>
      <c r="B78" s="35" t="s">
        <v>1121</v>
      </c>
      <c r="C78" s="36">
        <f t="shared" si="3"/>
        <v>0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7">
        <f t="shared" si="4"/>
        <v>76</v>
      </c>
      <c r="Q78" s="10"/>
    </row>
    <row r="79" spans="1:17">
      <c r="A79" s="7">
        <f t="shared" si="5"/>
        <v>77</v>
      </c>
      <c r="B79" s="35" t="s">
        <v>77</v>
      </c>
      <c r="C79" s="36">
        <f t="shared" si="3"/>
        <v>0</v>
      </c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7">
        <f t="shared" si="4"/>
        <v>77</v>
      </c>
      <c r="Q79" s="10"/>
    </row>
    <row r="80" spans="1:17">
      <c r="A80" s="7">
        <f t="shared" si="5"/>
        <v>78</v>
      </c>
      <c r="B80" s="35" t="s">
        <v>1122</v>
      </c>
      <c r="C80" s="36">
        <f t="shared" si="3"/>
        <v>2</v>
      </c>
      <c r="D80" s="31"/>
      <c r="E80" s="31"/>
      <c r="F80" s="31"/>
      <c r="G80" s="31"/>
      <c r="H80" s="31">
        <v>2</v>
      </c>
      <c r="I80" s="31"/>
      <c r="J80" s="31"/>
      <c r="K80" s="31"/>
      <c r="L80" s="31"/>
      <c r="M80" s="31"/>
      <c r="N80" s="31"/>
      <c r="O80" s="31"/>
      <c r="P80" s="7">
        <f t="shared" si="4"/>
        <v>78</v>
      </c>
      <c r="Q80" s="10"/>
    </row>
    <row r="81" spans="1:17">
      <c r="A81" s="7">
        <f t="shared" si="5"/>
        <v>79</v>
      </c>
      <c r="B81" s="35" t="s">
        <v>1123</v>
      </c>
      <c r="C81" s="36">
        <f t="shared" si="3"/>
        <v>0</v>
      </c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7">
        <f t="shared" si="4"/>
        <v>79</v>
      </c>
      <c r="Q81" s="10"/>
    </row>
    <row r="82" spans="1:17">
      <c r="A82" s="7">
        <f t="shared" si="5"/>
        <v>80</v>
      </c>
      <c r="B82" s="35" t="s">
        <v>1124</v>
      </c>
      <c r="C82" s="36">
        <f t="shared" si="3"/>
        <v>5</v>
      </c>
      <c r="D82" s="31"/>
      <c r="E82" s="31"/>
      <c r="F82" s="31"/>
      <c r="G82" s="31"/>
      <c r="H82" s="31">
        <v>5</v>
      </c>
      <c r="I82" s="31"/>
      <c r="J82" s="31"/>
      <c r="K82" s="31"/>
      <c r="L82" s="31"/>
      <c r="M82" s="31"/>
      <c r="N82" s="31"/>
      <c r="O82" s="31"/>
      <c r="P82" s="7">
        <f t="shared" si="4"/>
        <v>80</v>
      </c>
      <c r="Q82" s="10"/>
    </row>
    <row r="83" spans="1:17">
      <c r="A83" s="7">
        <f t="shared" si="5"/>
        <v>81</v>
      </c>
      <c r="B83" s="35" t="s">
        <v>1125</v>
      </c>
      <c r="C83" s="36">
        <f t="shared" si="3"/>
        <v>0</v>
      </c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7">
        <f t="shared" si="4"/>
        <v>81</v>
      </c>
    </row>
    <row r="84" spans="1:17">
      <c r="A84" s="7">
        <f t="shared" si="5"/>
        <v>82</v>
      </c>
      <c r="B84" s="47" t="s">
        <v>1126</v>
      </c>
      <c r="C84" s="36">
        <f t="shared" si="3"/>
        <v>0</v>
      </c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7">
        <f t="shared" si="4"/>
        <v>82</v>
      </c>
      <c r="Q84" s="8"/>
    </row>
    <row r="85" spans="1:17">
      <c r="A85" s="7">
        <f t="shared" si="5"/>
        <v>83</v>
      </c>
      <c r="B85" s="43" t="s">
        <v>1127</v>
      </c>
      <c r="C85" s="36">
        <f t="shared" si="3"/>
        <v>0</v>
      </c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7">
        <f t="shared" si="4"/>
        <v>83</v>
      </c>
    </row>
    <row r="86" spans="1:17">
      <c r="A86" s="7">
        <f t="shared" si="5"/>
        <v>84</v>
      </c>
      <c r="B86" s="35" t="s">
        <v>1128</v>
      </c>
      <c r="C86" s="36">
        <f t="shared" si="3"/>
        <v>0</v>
      </c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7">
        <f t="shared" si="4"/>
        <v>84</v>
      </c>
    </row>
    <row r="87" spans="1:17">
      <c r="A87" s="7">
        <f t="shared" si="5"/>
        <v>85</v>
      </c>
      <c r="B87" s="35" t="s">
        <v>1129</v>
      </c>
      <c r="C87" s="36">
        <f t="shared" si="3"/>
        <v>0</v>
      </c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7">
        <f t="shared" si="4"/>
        <v>85</v>
      </c>
    </row>
    <row r="88" spans="1:17">
      <c r="A88" s="7">
        <f t="shared" si="5"/>
        <v>86</v>
      </c>
      <c r="B88" s="35" t="s">
        <v>1130</v>
      </c>
      <c r="C88" s="36">
        <f t="shared" si="3"/>
        <v>0</v>
      </c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7">
        <f t="shared" si="4"/>
        <v>86</v>
      </c>
    </row>
    <row r="89" spans="1:17">
      <c r="A89" s="7">
        <f t="shared" si="5"/>
        <v>87</v>
      </c>
      <c r="B89" s="43" t="s">
        <v>1131</v>
      </c>
      <c r="C89" s="36">
        <f t="shared" si="3"/>
        <v>0</v>
      </c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7">
        <f t="shared" si="4"/>
        <v>87</v>
      </c>
    </row>
    <row r="90" spans="1:17">
      <c r="A90" s="7">
        <f t="shared" si="5"/>
        <v>88</v>
      </c>
      <c r="B90" s="43" t="s">
        <v>1132</v>
      </c>
      <c r="C90" s="36">
        <f t="shared" si="3"/>
        <v>13</v>
      </c>
      <c r="D90" s="31"/>
      <c r="E90" s="31">
        <v>2</v>
      </c>
      <c r="F90" s="31"/>
      <c r="G90" s="31">
        <v>5</v>
      </c>
      <c r="H90" s="31">
        <v>6</v>
      </c>
      <c r="I90" s="31"/>
      <c r="J90" s="31"/>
      <c r="K90" s="31"/>
      <c r="L90" s="31"/>
      <c r="M90" s="31"/>
      <c r="N90" s="31"/>
      <c r="O90" s="31"/>
      <c r="P90" s="7">
        <f t="shared" si="4"/>
        <v>88</v>
      </c>
    </row>
    <row r="91" spans="1:17">
      <c r="A91" s="7">
        <f t="shared" si="5"/>
        <v>89</v>
      </c>
      <c r="B91" s="35" t="s">
        <v>79</v>
      </c>
      <c r="C91" s="36">
        <f t="shared" si="3"/>
        <v>0</v>
      </c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7">
        <f t="shared" si="4"/>
        <v>89</v>
      </c>
    </row>
    <row r="92" spans="1:17">
      <c r="A92" s="7">
        <f t="shared" si="5"/>
        <v>90</v>
      </c>
      <c r="B92" s="35" t="s">
        <v>80</v>
      </c>
      <c r="C92" s="36">
        <f t="shared" si="3"/>
        <v>0</v>
      </c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7">
        <f t="shared" si="4"/>
        <v>90</v>
      </c>
    </row>
    <row r="93" spans="1:17">
      <c r="A93" s="7">
        <f t="shared" si="5"/>
        <v>91</v>
      </c>
      <c r="B93" s="35" t="s">
        <v>1133</v>
      </c>
      <c r="C93" s="36">
        <f t="shared" si="3"/>
        <v>0</v>
      </c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7">
        <f t="shared" si="4"/>
        <v>91</v>
      </c>
    </row>
    <row r="94" spans="1:17">
      <c r="A94" s="7">
        <f t="shared" si="5"/>
        <v>92</v>
      </c>
      <c r="B94" s="35" t="s">
        <v>81</v>
      </c>
      <c r="C94" s="36">
        <f t="shared" si="3"/>
        <v>0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7">
        <f t="shared" si="4"/>
        <v>92</v>
      </c>
    </row>
    <row r="95" spans="1:17">
      <c r="A95" s="7">
        <f t="shared" si="5"/>
        <v>93</v>
      </c>
      <c r="B95" s="35" t="s">
        <v>1134</v>
      </c>
      <c r="C95" s="36">
        <f t="shared" si="3"/>
        <v>0</v>
      </c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7">
        <f t="shared" si="4"/>
        <v>93</v>
      </c>
    </row>
    <row r="96" spans="1:17">
      <c r="A96" s="7">
        <f t="shared" si="5"/>
        <v>94</v>
      </c>
      <c r="B96" s="35" t="s">
        <v>83</v>
      </c>
      <c r="C96" s="36">
        <f t="shared" si="3"/>
        <v>0</v>
      </c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7">
        <f t="shared" si="4"/>
        <v>94</v>
      </c>
    </row>
    <row r="97" spans="1:16">
      <c r="A97" s="7">
        <f t="shared" si="5"/>
        <v>95</v>
      </c>
      <c r="B97" s="43" t="s">
        <v>1135</v>
      </c>
      <c r="C97" s="36">
        <f t="shared" si="3"/>
        <v>0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7">
        <f t="shared" si="4"/>
        <v>95</v>
      </c>
    </row>
    <row r="98" spans="1:16">
      <c r="A98" s="7">
        <f t="shared" si="5"/>
        <v>96</v>
      </c>
      <c r="B98" s="35" t="s">
        <v>1136</v>
      </c>
      <c r="C98" s="36">
        <f t="shared" si="3"/>
        <v>0</v>
      </c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7">
        <f t="shared" si="4"/>
        <v>96</v>
      </c>
    </row>
    <row r="99" spans="1:16">
      <c r="A99" s="7">
        <f t="shared" si="5"/>
        <v>97</v>
      </c>
      <c r="B99" s="35" t="s">
        <v>84</v>
      </c>
      <c r="C99" s="36">
        <f t="shared" si="3"/>
        <v>0</v>
      </c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7">
        <f t="shared" si="4"/>
        <v>97</v>
      </c>
    </row>
    <row r="100" spans="1:16">
      <c r="A100" s="7">
        <f t="shared" si="5"/>
        <v>98</v>
      </c>
      <c r="B100" s="43" t="s">
        <v>85</v>
      </c>
      <c r="C100" s="36">
        <f t="shared" si="3"/>
        <v>0</v>
      </c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7">
        <f t="shared" si="4"/>
        <v>98</v>
      </c>
    </row>
    <row r="101" spans="1:16">
      <c r="A101" s="7">
        <f t="shared" si="5"/>
        <v>99</v>
      </c>
      <c r="B101" s="35" t="s">
        <v>1137</v>
      </c>
      <c r="C101" s="36">
        <f t="shared" si="3"/>
        <v>0</v>
      </c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7">
        <f t="shared" si="4"/>
        <v>99</v>
      </c>
    </row>
    <row r="102" spans="1:16">
      <c r="A102" s="7">
        <f t="shared" si="5"/>
        <v>100</v>
      </c>
      <c r="B102" s="35" t="s">
        <v>1138</v>
      </c>
      <c r="C102" s="36">
        <f t="shared" si="3"/>
        <v>0</v>
      </c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7">
        <f t="shared" si="4"/>
        <v>100</v>
      </c>
    </row>
    <row r="103" spans="1:16">
      <c r="A103" s="7">
        <f t="shared" si="5"/>
        <v>101</v>
      </c>
      <c r="B103" s="43" t="s">
        <v>1139</v>
      </c>
      <c r="C103" s="36">
        <f t="shared" si="3"/>
        <v>0</v>
      </c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7">
        <f t="shared" si="4"/>
        <v>101</v>
      </c>
    </row>
    <row r="104" spans="1:16">
      <c r="A104" s="7">
        <f t="shared" si="5"/>
        <v>102</v>
      </c>
      <c r="B104" s="35" t="s">
        <v>1140</v>
      </c>
      <c r="C104" s="36">
        <f t="shared" si="3"/>
        <v>0</v>
      </c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7">
        <f t="shared" si="4"/>
        <v>102</v>
      </c>
    </row>
    <row r="105" spans="1:16">
      <c r="A105" s="7">
        <f t="shared" si="5"/>
        <v>103</v>
      </c>
      <c r="B105" s="35" t="s">
        <v>88</v>
      </c>
      <c r="C105" s="36">
        <f t="shared" si="3"/>
        <v>0</v>
      </c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7">
        <f t="shared" si="4"/>
        <v>103</v>
      </c>
    </row>
    <row r="106" spans="1:16">
      <c r="A106" s="7">
        <f t="shared" si="5"/>
        <v>104</v>
      </c>
      <c r="B106" s="35" t="s">
        <v>1141</v>
      </c>
      <c r="C106" s="36">
        <f t="shared" si="3"/>
        <v>0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7">
        <f t="shared" si="4"/>
        <v>104</v>
      </c>
    </row>
    <row r="107" spans="1:16">
      <c r="A107" s="7">
        <f t="shared" si="5"/>
        <v>105</v>
      </c>
      <c r="B107" s="35" t="s">
        <v>1142</v>
      </c>
      <c r="C107" s="36">
        <f t="shared" si="3"/>
        <v>0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7">
        <f t="shared" si="4"/>
        <v>105</v>
      </c>
    </row>
    <row r="108" spans="1:16">
      <c r="A108" s="7">
        <f t="shared" si="5"/>
        <v>106</v>
      </c>
      <c r="B108" s="35" t="s">
        <v>1143</v>
      </c>
      <c r="C108" s="36">
        <f t="shared" si="3"/>
        <v>1</v>
      </c>
      <c r="D108" s="31"/>
      <c r="E108" s="31">
        <v>1</v>
      </c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7">
        <f t="shared" si="4"/>
        <v>106</v>
      </c>
    </row>
    <row r="109" spans="1:16">
      <c r="A109" s="7">
        <f t="shared" si="5"/>
        <v>107</v>
      </c>
      <c r="B109" s="35" t="s">
        <v>1144</v>
      </c>
      <c r="C109" s="36">
        <f t="shared" si="3"/>
        <v>0</v>
      </c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7">
        <f t="shared" si="4"/>
        <v>107</v>
      </c>
    </row>
    <row r="110" spans="1:16">
      <c r="A110" s="7">
        <f t="shared" si="5"/>
        <v>108</v>
      </c>
      <c r="B110" s="35" t="s">
        <v>1145</v>
      </c>
      <c r="C110" s="36">
        <f t="shared" si="3"/>
        <v>0</v>
      </c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7">
        <f t="shared" si="4"/>
        <v>108</v>
      </c>
    </row>
    <row r="111" spans="1:16">
      <c r="A111" s="7">
        <f t="shared" si="5"/>
        <v>109</v>
      </c>
      <c r="B111" s="43" t="s">
        <v>1146</v>
      </c>
      <c r="C111" s="36">
        <f t="shared" si="3"/>
        <v>0</v>
      </c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7">
        <f t="shared" si="4"/>
        <v>109</v>
      </c>
    </row>
    <row r="112" spans="1:16">
      <c r="A112" s="7">
        <f t="shared" si="5"/>
        <v>110</v>
      </c>
      <c r="B112" s="44" t="s">
        <v>1147</v>
      </c>
      <c r="C112" s="36">
        <f t="shared" si="3"/>
        <v>0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7">
        <f t="shared" si="4"/>
        <v>110</v>
      </c>
    </row>
    <row r="113" spans="1:16">
      <c r="A113" s="7">
        <f t="shared" si="5"/>
        <v>111</v>
      </c>
      <c r="B113" s="35" t="s">
        <v>1148</v>
      </c>
      <c r="C113" s="36">
        <f t="shared" si="3"/>
        <v>0</v>
      </c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7">
        <f t="shared" si="4"/>
        <v>111</v>
      </c>
    </row>
    <row r="114" spans="1:16">
      <c r="A114" s="7">
        <f t="shared" si="5"/>
        <v>112</v>
      </c>
      <c r="B114" s="35" t="s">
        <v>90</v>
      </c>
      <c r="C114" s="36">
        <f t="shared" si="3"/>
        <v>0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7">
        <f t="shared" si="4"/>
        <v>112</v>
      </c>
    </row>
    <row r="115" spans="1:16">
      <c r="A115" s="7">
        <f t="shared" si="5"/>
        <v>113</v>
      </c>
      <c r="B115" s="35" t="s">
        <v>1149</v>
      </c>
      <c r="C115" s="36">
        <f t="shared" si="3"/>
        <v>0</v>
      </c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7">
        <f t="shared" si="4"/>
        <v>113</v>
      </c>
    </row>
    <row r="116" spans="1:16">
      <c r="A116" s="7">
        <f t="shared" si="5"/>
        <v>114</v>
      </c>
      <c r="B116" s="35" t="s">
        <v>1150</v>
      </c>
      <c r="C116" s="36">
        <f t="shared" si="3"/>
        <v>0</v>
      </c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7">
        <f t="shared" si="4"/>
        <v>114</v>
      </c>
    </row>
    <row r="117" spans="1:16">
      <c r="A117" s="7">
        <f t="shared" si="5"/>
        <v>115</v>
      </c>
      <c r="B117" s="35" t="s">
        <v>91</v>
      </c>
      <c r="C117" s="36">
        <f t="shared" si="3"/>
        <v>0</v>
      </c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7">
        <f t="shared" si="4"/>
        <v>115</v>
      </c>
    </row>
    <row r="118" spans="1:16">
      <c r="A118" s="7">
        <f t="shared" si="5"/>
        <v>116</v>
      </c>
      <c r="B118" s="43" t="s">
        <v>93</v>
      </c>
      <c r="C118" s="36">
        <f t="shared" si="3"/>
        <v>0</v>
      </c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7">
        <f t="shared" si="4"/>
        <v>116</v>
      </c>
    </row>
    <row r="119" spans="1:16">
      <c r="A119" s="7">
        <f t="shared" si="5"/>
        <v>117</v>
      </c>
      <c r="B119" s="35" t="s">
        <v>410</v>
      </c>
      <c r="C119" s="36">
        <f t="shared" si="3"/>
        <v>0</v>
      </c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7">
        <f t="shared" si="4"/>
        <v>117</v>
      </c>
    </row>
    <row r="120" spans="1:16">
      <c r="A120" s="7">
        <f t="shared" si="5"/>
        <v>118</v>
      </c>
      <c r="B120" s="43" t="s">
        <v>1151</v>
      </c>
      <c r="C120" s="36">
        <f t="shared" si="3"/>
        <v>0</v>
      </c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7">
        <f t="shared" si="4"/>
        <v>118</v>
      </c>
    </row>
    <row r="121" spans="1:16">
      <c r="A121" s="7">
        <f t="shared" si="5"/>
        <v>119</v>
      </c>
      <c r="B121" s="35" t="s">
        <v>1152</v>
      </c>
      <c r="C121" s="36">
        <f t="shared" si="3"/>
        <v>0</v>
      </c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7">
        <f t="shared" si="4"/>
        <v>119</v>
      </c>
    </row>
    <row r="122" spans="1:16">
      <c r="A122" s="7">
        <f t="shared" si="5"/>
        <v>120</v>
      </c>
      <c r="B122" s="35" t="s">
        <v>94</v>
      </c>
      <c r="C122" s="36">
        <f t="shared" si="3"/>
        <v>0</v>
      </c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7">
        <f t="shared" si="4"/>
        <v>120</v>
      </c>
    </row>
    <row r="123" spans="1:16">
      <c r="A123" s="7">
        <f t="shared" si="5"/>
        <v>121</v>
      </c>
      <c r="B123" s="35" t="s">
        <v>1153</v>
      </c>
      <c r="C123" s="36">
        <f t="shared" si="3"/>
        <v>0</v>
      </c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7">
        <f t="shared" si="4"/>
        <v>121</v>
      </c>
    </row>
    <row r="124" spans="1:16">
      <c r="A124" s="7">
        <f t="shared" si="5"/>
        <v>122</v>
      </c>
      <c r="B124" s="43" t="s">
        <v>1154</v>
      </c>
      <c r="C124" s="36">
        <f t="shared" si="3"/>
        <v>0</v>
      </c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7">
        <f t="shared" si="4"/>
        <v>122</v>
      </c>
    </row>
    <row r="125" spans="1:16">
      <c r="A125" s="7">
        <f t="shared" si="5"/>
        <v>123</v>
      </c>
      <c r="B125" s="35" t="s">
        <v>1155</v>
      </c>
      <c r="C125" s="36">
        <f t="shared" si="3"/>
        <v>0</v>
      </c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7">
        <f t="shared" si="4"/>
        <v>123</v>
      </c>
    </row>
    <row r="126" spans="1:16">
      <c r="A126" s="7">
        <f t="shared" si="5"/>
        <v>124</v>
      </c>
      <c r="B126" s="43" t="s">
        <v>1156</v>
      </c>
      <c r="C126" s="36">
        <f t="shared" si="3"/>
        <v>0</v>
      </c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7">
        <f t="shared" si="4"/>
        <v>124</v>
      </c>
    </row>
    <row r="127" spans="1:16">
      <c r="A127" s="7">
        <f t="shared" si="5"/>
        <v>125</v>
      </c>
      <c r="B127" s="35" t="s">
        <v>1157</v>
      </c>
      <c r="C127" s="36">
        <f t="shared" si="3"/>
        <v>0</v>
      </c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7">
        <f t="shared" si="4"/>
        <v>125</v>
      </c>
    </row>
    <row r="128" spans="1:16">
      <c r="A128" s="7">
        <f t="shared" si="5"/>
        <v>126</v>
      </c>
      <c r="B128" s="41" t="s">
        <v>1158</v>
      </c>
      <c r="C128" s="36">
        <f t="shared" si="3"/>
        <v>1</v>
      </c>
      <c r="D128" s="31">
        <v>1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7">
        <f t="shared" si="4"/>
        <v>126</v>
      </c>
    </row>
    <row r="129" spans="1:16">
      <c r="A129" s="7">
        <f t="shared" si="5"/>
        <v>127</v>
      </c>
      <c r="B129" s="35" t="s">
        <v>1159</v>
      </c>
      <c r="C129" s="36">
        <f t="shared" si="3"/>
        <v>0</v>
      </c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7">
        <f t="shared" si="4"/>
        <v>127</v>
      </c>
    </row>
    <row r="130" spans="1:16">
      <c r="A130" s="7">
        <f t="shared" si="5"/>
        <v>128</v>
      </c>
      <c r="B130" s="35" t="s">
        <v>1160</v>
      </c>
      <c r="C130" s="36">
        <f t="shared" si="3"/>
        <v>0</v>
      </c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7">
        <f t="shared" si="4"/>
        <v>128</v>
      </c>
    </row>
    <row r="131" spans="1:16">
      <c r="A131" s="7">
        <f t="shared" si="5"/>
        <v>129</v>
      </c>
      <c r="B131" s="43" t="s">
        <v>1161</v>
      </c>
      <c r="C131" s="36">
        <f t="shared" ref="C131:C194" si="6">SUM(D131:P131)-P131</f>
        <v>0</v>
      </c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7">
        <f t="shared" si="4"/>
        <v>129</v>
      </c>
    </row>
    <row r="132" spans="1:16">
      <c r="A132" s="7">
        <f t="shared" si="5"/>
        <v>130</v>
      </c>
      <c r="B132" s="35" t="s">
        <v>1162</v>
      </c>
      <c r="C132" s="36">
        <f t="shared" si="6"/>
        <v>0</v>
      </c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7">
        <f t="shared" ref="P132:P195" si="7">A132</f>
        <v>130</v>
      </c>
    </row>
    <row r="133" spans="1:16">
      <c r="A133" s="7">
        <f t="shared" ref="A133:A196" si="8">A132+1</f>
        <v>131</v>
      </c>
      <c r="B133" s="35" t="s">
        <v>1163</v>
      </c>
      <c r="C133" s="36">
        <f t="shared" si="6"/>
        <v>0</v>
      </c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7">
        <f t="shared" si="7"/>
        <v>131</v>
      </c>
    </row>
    <row r="134" spans="1:16">
      <c r="A134" s="7">
        <f t="shared" si="8"/>
        <v>132</v>
      </c>
      <c r="B134" s="35" t="s">
        <v>96</v>
      </c>
      <c r="C134" s="36">
        <f t="shared" si="6"/>
        <v>1</v>
      </c>
      <c r="D134" s="31"/>
      <c r="E134" s="31"/>
      <c r="F134" s="31"/>
      <c r="G134" s="31">
        <v>1</v>
      </c>
      <c r="H134" s="31"/>
      <c r="I134" s="31"/>
      <c r="J134" s="31"/>
      <c r="K134" s="31"/>
      <c r="L134" s="31"/>
      <c r="M134" s="31"/>
      <c r="N134" s="31"/>
      <c r="O134" s="31"/>
      <c r="P134" s="7">
        <f t="shared" si="7"/>
        <v>132</v>
      </c>
    </row>
    <row r="135" spans="1:16">
      <c r="A135" s="7">
        <f t="shared" si="8"/>
        <v>133</v>
      </c>
      <c r="B135" s="35" t="s">
        <v>97</v>
      </c>
      <c r="C135" s="36">
        <f t="shared" si="6"/>
        <v>1</v>
      </c>
      <c r="D135" s="31"/>
      <c r="E135" s="31">
        <v>1</v>
      </c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7">
        <f t="shared" si="7"/>
        <v>133</v>
      </c>
    </row>
    <row r="136" spans="1:16">
      <c r="A136" s="7">
        <f t="shared" si="8"/>
        <v>134</v>
      </c>
      <c r="B136" s="35" t="s">
        <v>1164</v>
      </c>
      <c r="C136" s="36">
        <f t="shared" si="6"/>
        <v>0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7">
        <f t="shared" si="7"/>
        <v>134</v>
      </c>
    </row>
    <row r="137" spans="1:16">
      <c r="A137" s="7">
        <f t="shared" si="8"/>
        <v>135</v>
      </c>
      <c r="B137" s="35" t="s">
        <v>1165</v>
      </c>
      <c r="C137" s="36">
        <f t="shared" si="6"/>
        <v>0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7">
        <f t="shared" si="7"/>
        <v>135</v>
      </c>
    </row>
    <row r="138" spans="1:16">
      <c r="A138" s="7">
        <f t="shared" si="8"/>
        <v>136</v>
      </c>
      <c r="B138" s="35" t="s">
        <v>1166</v>
      </c>
      <c r="C138" s="36">
        <f t="shared" si="6"/>
        <v>0</v>
      </c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7">
        <f t="shared" si="7"/>
        <v>136</v>
      </c>
    </row>
    <row r="139" spans="1:16">
      <c r="A139" s="7">
        <f t="shared" si="8"/>
        <v>137</v>
      </c>
      <c r="B139" s="35" t="s">
        <v>1167</v>
      </c>
      <c r="C139" s="36">
        <f t="shared" si="6"/>
        <v>0</v>
      </c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7">
        <f t="shared" si="7"/>
        <v>137</v>
      </c>
    </row>
    <row r="140" spans="1:16">
      <c r="A140" s="7">
        <f t="shared" si="8"/>
        <v>138</v>
      </c>
      <c r="B140" s="43" t="s">
        <v>102</v>
      </c>
      <c r="C140" s="36">
        <f t="shared" si="6"/>
        <v>0</v>
      </c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7">
        <f t="shared" si="7"/>
        <v>138</v>
      </c>
    </row>
    <row r="141" spans="1:16">
      <c r="A141" s="7">
        <f t="shared" si="8"/>
        <v>139</v>
      </c>
      <c r="B141" s="35" t="s">
        <v>411</v>
      </c>
      <c r="C141" s="36">
        <f t="shared" si="6"/>
        <v>0</v>
      </c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7">
        <f t="shared" si="7"/>
        <v>139</v>
      </c>
    </row>
    <row r="142" spans="1:16">
      <c r="A142" s="7">
        <f t="shared" si="8"/>
        <v>140</v>
      </c>
      <c r="B142" s="35" t="s">
        <v>1168</v>
      </c>
      <c r="C142" s="36">
        <f t="shared" si="6"/>
        <v>0</v>
      </c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7">
        <f t="shared" si="7"/>
        <v>140</v>
      </c>
    </row>
    <row r="143" spans="1:16">
      <c r="A143" s="7">
        <f t="shared" si="8"/>
        <v>141</v>
      </c>
      <c r="B143" s="35" t="s">
        <v>1169</v>
      </c>
      <c r="C143" s="36">
        <f t="shared" si="6"/>
        <v>0</v>
      </c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7">
        <f t="shared" si="7"/>
        <v>141</v>
      </c>
    </row>
    <row r="144" spans="1:16">
      <c r="A144" s="7">
        <f t="shared" si="8"/>
        <v>142</v>
      </c>
      <c r="B144" s="35" t="s">
        <v>104</v>
      </c>
      <c r="C144" s="36">
        <f t="shared" si="6"/>
        <v>0</v>
      </c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7">
        <f t="shared" si="7"/>
        <v>142</v>
      </c>
    </row>
    <row r="145" spans="1:16">
      <c r="A145" s="7">
        <f t="shared" si="8"/>
        <v>143</v>
      </c>
      <c r="B145" s="35" t="s">
        <v>1170</v>
      </c>
      <c r="C145" s="36">
        <f t="shared" si="6"/>
        <v>0</v>
      </c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7">
        <f t="shared" si="7"/>
        <v>143</v>
      </c>
    </row>
    <row r="146" spans="1:16">
      <c r="A146" s="7">
        <f t="shared" si="8"/>
        <v>144</v>
      </c>
      <c r="B146" s="35" t="s">
        <v>413</v>
      </c>
      <c r="C146" s="36">
        <f t="shared" si="6"/>
        <v>0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7">
        <f t="shared" si="7"/>
        <v>144</v>
      </c>
    </row>
    <row r="147" spans="1:16">
      <c r="A147" s="7">
        <f t="shared" si="8"/>
        <v>145</v>
      </c>
      <c r="B147" s="35" t="s">
        <v>1171</v>
      </c>
      <c r="C147" s="36">
        <f t="shared" si="6"/>
        <v>0</v>
      </c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7">
        <f t="shared" si="7"/>
        <v>145</v>
      </c>
    </row>
    <row r="148" spans="1:16">
      <c r="A148" s="7">
        <f t="shared" si="8"/>
        <v>146</v>
      </c>
      <c r="B148" s="35" t="s">
        <v>1172</v>
      </c>
      <c r="C148" s="36">
        <f t="shared" si="6"/>
        <v>0</v>
      </c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7">
        <f t="shared" si="7"/>
        <v>146</v>
      </c>
    </row>
    <row r="149" spans="1:16">
      <c r="A149" s="7">
        <f t="shared" si="8"/>
        <v>147</v>
      </c>
      <c r="B149" s="35" t="s">
        <v>414</v>
      </c>
      <c r="C149" s="36">
        <f t="shared" si="6"/>
        <v>0</v>
      </c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7">
        <f t="shared" si="7"/>
        <v>147</v>
      </c>
    </row>
    <row r="150" spans="1:16">
      <c r="A150" s="7">
        <f t="shared" si="8"/>
        <v>148</v>
      </c>
      <c r="B150" s="35" t="s">
        <v>1173</v>
      </c>
      <c r="C150" s="36">
        <f t="shared" si="6"/>
        <v>1</v>
      </c>
      <c r="D150" s="31"/>
      <c r="E150" s="31"/>
      <c r="F150" s="31"/>
      <c r="G150" s="31">
        <v>1</v>
      </c>
      <c r="H150" s="31"/>
      <c r="I150" s="31"/>
      <c r="J150" s="31"/>
      <c r="K150" s="31"/>
      <c r="L150" s="31"/>
      <c r="M150" s="31"/>
      <c r="N150" s="31"/>
      <c r="O150" s="31"/>
      <c r="P150" s="7">
        <f t="shared" si="7"/>
        <v>148</v>
      </c>
    </row>
    <row r="151" spans="1:16">
      <c r="A151" s="7">
        <f t="shared" si="8"/>
        <v>149</v>
      </c>
      <c r="B151" s="35" t="s">
        <v>415</v>
      </c>
      <c r="C151" s="36">
        <f t="shared" si="6"/>
        <v>0</v>
      </c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7">
        <f t="shared" si="7"/>
        <v>149</v>
      </c>
    </row>
    <row r="152" spans="1:16">
      <c r="A152" s="7">
        <f t="shared" si="8"/>
        <v>150</v>
      </c>
      <c r="B152" s="35" t="s">
        <v>1174</v>
      </c>
      <c r="C152" s="36">
        <f t="shared" si="6"/>
        <v>0</v>
      </c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7">
        <f t="shared" si="7"/>
        <v>150</v>
      </c>
    </row>
    <row r="153" spans="1:16">
      <c r="A153" s="7">
        <f t="shared" si="8"/>
        <v>151</v>
      </c>
      <c r="B153" s="43" t="s">
        <v>1175</v>
      </c>
      <c r="C153" s="36">
        <f t="shared" si="6"/>
        <v>0</v>
      </c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7">
        <f t="shared" si="7"/>
        <v>151</v>
      </c>
    </row>
    <row r="154" spans="1:16">
      <c r="A154" s="7">
        <f t="shared" si="8"/>
        <v>152</v>
      </c>
      <c r="B154" s="35" t="s">
        <v>1176</v>
      </c>
      <c r="C154" s="36">
        <f t="shared" si="6"/>
        <v>0</v>
      </c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7">
        <f t="shared" si="7"/>
        <v>152</v>
      </c>
    </row>
    <row r="155" spans="1:16">
      <c r="A155" s="7">
        <f t="shared" si="8"/>
        <v>153</v>
      </c>
      <c r="B155" s="35" t="s">
        <v>1177</v>
      </c>
      <c r="C155" s="36">
        <f t="shared" si="6"/>
        <v>0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7">
        <f t="shared" si="7"/>
        <v>153</v>
      </c>
    </row>
    <row r="156" spans="1:16">
      <c r="A156" s="7">
        <f t="shared" si="8"/>
        <v>154</v>
      </c>
      <c r="B156" s="35" t="s">
        <v>1178</v>
      </c>
      <c r="C156" s="36">
        <f t="shared" si="6"/>
        <v>0</v>
      </c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7">
        <f t="shared" si="7"/>
        <v>154</v>
      </c>
    </row>
    <row r="157" spans="1:16">
      <c r="A157" s="7">
        <f t="shared" si="8"/>
        <v>155</v>
      </c>
      <c r="B157" s="35" t="s">
        <v>106</v>
      </c>
      <c r="C157" s="36">
        <f t="shared" si="6"/>
        <v>0</v>
      </c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7">
        <f t="shared" si="7"/>
        <v>155</v>
      </c>
    </row>
    <row r="158" spans="1:16">
      <c r="A158" s="7">
        <f t="shared" si="8"/>
        <v>156</v>
      </c>
      <c r="B158" s="35" t="s">
        <v>107</v>
      </c>
      <c r="C158" s="36">
        <f t="shared" si="6"/>
        <v>0</v>
      </c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7">
        <f t="shared" si="7"/>
        <v>156</v>
      </c>
    </row>
    <row r="159" spans="1:16">
      <c r="A159" s="7">
        <f t="shared" si="8"/>
        <v>157</v>
      </c>
      <c r="B159" s="35" t="s">
        <v>108</v>
      </c>
      <c r="C159" s="36">
        <f t="shared" si="6"/>
        <v>0</v>
      </c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7">
        <f t="shared" si="7"/>
        <v>157</v>
      </c>
    </row>
    <row r="160" spans="1:16">
      <c r="A160" s="7">
        <f t="shared" si="8"/>
        <v>158</v>
      </c>
      <c r="B160" s="35" t="s">
        <v>1179</v>
      </c>
      <c r="C160" s="36">
        <f t="shared" si="6"/>
        <v>0</v>
      </c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7">
        <f t="shared" si="7"/>
        <v>158</v>
      </c>
    </row>
    <row r="161" spans="1:16">
      <c r="A161" s="7">
        <f t="shared" si="8"/>
        <v>159</v>
      </c>
      <c r="B161" s="43" t="s">
        <v>109</v>
      </c>
      <c r="C161" s="36">
        <f t="shared" si="6"/>
        <v>0</v>
      </c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7">
        <f t="shared" si="7"/>
        <v>159</v>
      </c>
    </row>
    <row r="162" spans="1:16">
      <c r="A162" s="7">
        <f t="shared" si="8"/>
        <v>160</v>
      </c>
      <c r="B162" s="35" t="s">
        <v>1180</v>
      </c>
      <c r="C162" s="36">
        <f t="shared" si="6"/>
        <v>0</v>
      </c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7">
        <f t="shared" si="7"/>
        <v>160</v>
      </c>
    </row>
    <row r="163" spans="1:16">
      <c r="A163" s="7">
        <f t="shared" si="8"/>
        <v>161</v>
      </c>
      <c r="B163" s="43" t="s">
        <v>416</v>
      </c>
      <c r="C163" s="36">
        <f t="shared" si="6"/>
        <v>0</v>
      </c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7">
        <f t="shared" si="7"/>
        <v>161</v>
      </c>
    </row>
    <row r="164" spans="1:16">
      <c r="A164" s="7">
        <f t="shared" si="8"/>
        <v>162</v>
      </c>
      <c r="B164" s="35" t="s">
        <v>1181</v>
      </c>
      <c r="C164" s="36">
        <f t="shared" si="6"/>
        <v>0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7">
        <f t="shared" si="7"/>
        <v>162</v>
      </c>
    </row>
    <row r="165" spans="1:16">
      <c r="A165" s="7">
        <f t="shared" si="8"/>
        <v>163</v>
      </c>
      <c r="B165" s="35" t="s">
        <v>1182</v>
      </c>
      <c r="C165" s="36">
        <f t="shared" si="6"/>
        <v>0</v>
      </c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7">
        <f t="shared" si="7"/>
        <v>163</v>
      </c>
    </row>
    <row r="166" spans="1:16">
      <c r="A166" s="7">
        <f t="shared" si="8"/>
        <v>164</v>
      </c>
      <c r="B166" s="35" t="s">
        <v>110</v>
      </c>
      <c r="C166" s="36">
        <f t="shared" si="6"/>
        <v>0</v>
      </c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7">
        <f t="shared" si="7"/>
        <v>164</v>
      </c>
    </row>
    <row r="167" spans="1:16">
      <c r="A167" s="7">
        <f t="shared" si="8"/>
        <v>165</v>
      </c>
      <c r="B167" s="43" t="s">
        <v>1183</v>
      </c>
      <c r="C167" s="36">
        <f t="shared" si="6"/>
        <v>0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7">
        <f t="shared" si="7"/>
        <v>165</v>
      </c>
    </row>
    <row r="168" spans="1:16">
      <c r="A168" s="7">
        <f t="shared" si="8"/>
        <v>166</v>
      </c>
      <c r="B168" s="35" t="s">
        <v>1184</v>
      </c>
      <c r="C168" s="36">
        <f t="shared" si="6"/>
        <v>1</v>
      </c>
      <c r="D168" s="31"/>
      <c r="E168" s="31"/>
      <c r="F168" s="31"/>
      <c r="G168" s="31">
        <v>1</v>
      </c>
      <c r="H168" s="31"/>
      <c r="I168" s="31"/>
      <c r="J168" s="31"/>
      <c r="K168" s="31"/>
      <c r="L168" s="31"/>
      <c r="M168" s="31"/>
      <c r="N168" s="31"/>
      <c r="O168" s="31"/>
      <c r="P168" s="7">
        <f t="shared" si="7"/>
        <v>166</v>
      </c>
    </row>
    <row r="169" spans="1:16">
      <c r="A169" s="7">
        <f t="shared" si="8"/>
        <v>167</v>
      </c>
      <c r="B169" s="35" t="s">
        <v>417</v>
      </c>
      <c r="C169" s="36">
        <f t="shared" si="6"/>
        <v>0</v>
      </c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7">
        <f t="shared" si="7"/>
        <v>167</v>
      </c>
    </row>
    <row r="170" spans="1:16">
      <c r="A170" s="7">
        <f t="shared" si="8"/>
        <v>168</v>
      </c>
      <c r="B170" s="35" t="s">
        <v>1185</v>
      </c>
      <c r="C170" s="36">
        <f t="shared" si="6"/>
        <v>1</v>
      </c>
      <c r="D170" s="31"/>
      <c r="E170" s="31"/>
      <c r="F170" s="31">
        <v>1</v>
      </c>
      <c r="G170" s="31"/>
      <c r="H170" s="31"/>
      <c r="I170" s="31"/>
      <c r="J170" s="31"/>
      <c r="K170" s="31"/>
      <c r="L170" s="31"/>
      <c r="M170" s="31"/>
      <c r="N170" s="31"/>
      <c r="O170" s="31"/>
      <c r="P170" s="7">
        <f t="shared" si="7"/>
        <v>168</v>
      </c>
    </row>
    <row r="171" spans="1:16">
      <c r="A171" s="7">
        <f t="shared" si="8"/>
        <v>169</v>
      </c>
      <c r="B171" s="35" t="s">
        <v>418</v>
      </c>
      <c r="C171" s="36">
        <f t="shared" si="6"/>
        <v>0</v>
      </c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7">
        <f t="shared" si="7"/>
        <v>169</v>
      </c>
    </row>
    <row r="172" spans="1:16">
      <c r="A172" s="7">
        <f t="shared" si="8"/>
        <v>170</v>
      </c>
      <c r="B172" s="35" t="s">
        <v>111</v>
      </c>
      <c r="C172" s="36">
        <f t="shared" si="6"/>
        <v>0</v>
      </c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7">
        <f t="shared" si="7"/>
        <v>170</v>
      </c>
    </row>
    <row r="173" spans="1:16">
      <c r="A173" s="7">
        <f t="shared" si="8"/>
        <v>171</v>
      </c>
      <c r="B173" s="35" t="s">
        <v>1186</v>
      </c>
      <c r="C173" s="36">
        <f t="shared" si="6"/>
        <v>0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7">
        <f t="shared" si="7"/>
        <v>171</v>
      </c>
    </row>
    <row r="174" spans="1:16">
      <c r="A174" s="7">
        <f t="shared" si="8"/>
        <v>172</v>
      </c>
      <c r="B174" s="35" t="s">
        <v>1187</v>
      </c>
      <c r="C174" s="36">
        <f t="shared" si="6"/>
        <v>0</v>
      </c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7">
        <f t="shared" si="7"/>
        <v>172</v>
      </c>
    </row>
    <row r="175" spans="1:16">
      <c r="A175" s="7">
        <f t="shared" si="8"/>
        <v>173</v>
      </c>
      <c r="B175" s="35" t="s">
        <v>1188</v>
      </c>
      <c r="C175" s="36">
        <f t="shared" si="6"/>
        <v>0</v>
      </c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7">
        <f t="shared" si="7"/>
        <v>173</v>
      </c>
    </row>
    <row r="176" spans="1:16">
      <c r="A176" s="7">
        <f t="shared" si="8"/>
        <v>174</v>
      </c>
      <c r="B176" s="35" t="s">
        <v>420</v>
      </c>
      <c r="C176" s="36">
        <f t="shared" si="6"/>
        <v>0</v>
      </c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7">
        <f t="shared" si="7"/>
        <v>174</v>
      </c>
    </row>
    <row r="177" spans="1:16">
      <c r="A177" s="7">
        <f t="shared" si="8"/>
        <v>175</v>
      </c>
      <c r="B177" s="35" t="s">
        <v>1189</v>
      </c>
      <c r="C177" s="36">
        <f t="shared" si="6"/>
        <v>0</v>
      </c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7">
        <f t="shared" si="7"/>
        <v>175</v>
      </c>
    </row>
    <row r="178" spans="1:16">
      <c r="A178" s="7">
        <f t="shared" si="8"/>
        <v>176</v>
      </c>
      <c r="B178" s="35" t="s">
        <v>112</v>
      </c>
      <c r="C178" s="36">
        <f t="shared" si="6"/>
        <v>0</v>
      </c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7">
        <f t="shared" si="7"/>
        <v>176</v>
      </c>
    </row>
    <row r="179" spans="1:16">
      <c r="A179" s="7">
        <f t="shared" si="8"/>
        <v>177</v>
      </c>
      <c r="B179" s="43" t="s">
        <v>1190</v>
      </c>
      <c r="C179" s="36">
        <f t="shared" si="6"/>
        <v>0</v>
      </c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7">
        <f t="shared" si="7"/>
        <v>177</v>
      </c>
    </row>
    <row r="180" spans="1:16">
      <c r="A180" s="7">
        <f t="shared" si="8"/>
        <v>178</v>
      </c>
      <c r="B180" s="35" t="s">
        <v>1191</v>
      </c>
      <c r="C180" s="36">
        <f t="shared" si="6"/>
        <v>0</v>
      </c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7">
        <f t="shared" si="7"/>
        <v>178</v>
      </c>
    </row>
    <row r="181" spans="1:16">
      <c r="A181" s="7">
        <f t="shared" si="8"/>
        <v>179</v>
      </c>
      <c r="B181" s="35" t="s">
        <v>1192</v>
      </c>
      <c r="C181" s="36">
        <f t="shared" si="6"/>
        <v>0</v>
      </c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7">
        <f t="shared" si="7"/>
        <v>179</v>
      </c>
    </row>
    <row r="182" spans="1:16">
      <c r="A182" s="7">
        <f t="shared" si="8"/>
        <v>180</v>
      </c>
      <c r="B182" s="43" t="s">
        <v>114</v>
      </c>
      <c r="C182" s="36">
        <f t="shared" si="6"/>
        <v>0</v>
      </c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7">
        <f t="shared" si="7"/>
        <v>180</v>
      </c>
    </row>
    <row r="183" spans="1:16">
      <c r="A183" s="7">
        <f t="shared" si="8"/>
        <v>181</v>
      </c>
      <c r="B183" s="35" t="s">
        <v>423</v>
      </c>
      <c r="C183" s="36">
        <f t="shared" si="6"/>
        <v>0</v>
      </c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7">
        <f t="shared" si="7"/>
        <v>181</v>
      </c>
    </row>
    <row r="184" spans="1:16">
      <c r="A184" s="7">
        <f t="shared" si="8"/>
        <v>182</v>
      </c>
      <c r="B184" s="35" t="s">
        <v>1193</v>
      </c>
      <c r="C184" s="36">
        <f t="shared" si="6"/>
        <v>0</v>
      </c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7">
        <f t="shared" si="7"/>
        <v>182</v>
      </c>
    </row>
    <row r="185" spans="1:16">
      <c r="A185" s="7">
        <f t="shared" si="8"/>
        <v>183</v>
      </c>
      <c r="B185" s="35" t="s">
        <v>115</v>
      </c>
      <c r="C185" s="36">
        <f t="shared" si="6"/>
        <v>0</v>
      </c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7">
        <f t="shared" si="7"/>
        <v>183</v>
      </c>
    </row>
    <row r="186" spans="1:16">
      <c r="A186" s="7">
        <f t="shared" si="8"/>
        <v>184</v>
      </c>
      <c r="B186" s="35" t="s">
        <v>1194</v>
      </c>
      <c r="C186" s="36">
        <f t="shared" si="6"/>
        <v>0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7">
        <f t="shared" si="7"/>
        <v>184</v>
      </c>
    </row>
    <row r="187" spans="1:16">
      <c r="A187" s="7">
        <f t="shared" si="8"/>
        <v>185</v>
      </c>
      <c r="B187" s="35" t="s">
        <v>1195</v>
      </c>
      <c r="C187" s="36">
        <f t="shared" si="6"/>
        <v>0</v>
      </c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7">
        <f t="shared" si="7"/>
        <v>185</v>
      </c>
    </row>
    <row r="188" spans="1:16">
      <c r="A188" s="7">
        <f t="shared" si="8"/>
        <v>186</v>
      </c>
      <c r="B188" s="43" t="s">
        <v>1196</v>
      </c>
      <c r="C188" s="36">
        <f t="shared" si="6"/>
        <v>0</v>
      </c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7">
        <f t="shared" si="7"/>
        <v>186</v>
      </c>
    </row>
    <row r="189" spans="1:16">
      <c r="A189" s="7">
        <f t="shared" si="8"/>
        <v>187</v>
      </c>
      <c r="B189" s="35" t="s">
        <v>1197</v>
      </c>
      <c r="C189" s="36">
        <f t="shared" si="6"/>
        <v>0</v>
      </c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7">
        <f t="shared" si="7"/>
        <v>187</v>
      </c>
    </row>
    <row r="190" spans="1:16">
      <c r="A190" s="7">
        <f t="shared" si="8"/>
        <v>188</v>
      </c>
      <c r="B190" s="43" t="s">
        <v>117</v>
      </c>
      <c r="C190" s="36">
        <f t="shared" si="6"/>
        <v>0</v>
      </c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7">
        <f t="shared" si="7"/>
        <v>188</v>
      </c>
    </row>
    <row r="191" spans="1:16">
      <c r="A191" s="7">
        <f t="shared" si="8"/>
        <v>189</v>
      </c>
      <c r="B191" s="35" t="s">
        <v>425</v>
      </c>
      <c r="C191" s="36">
        <f t="shared" si="6"/>
        <v>0</v>
      </c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7">
        <f t="shared" si="7"/>
        <v>189</v>
      </c>
    </row>
    <row r="192" spans="1:16">
      <c r="A192" s="7">
        <f t="shared" si="8"/>
        <v>190</v>
      </c>
      <c r="B192" s="43" t="s">
        <v>1198</v>
      </c>
      <c r="C192" s="36">
        <f t="shared" si="6"/>
        <v>0</v>
      </c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7">
        <f t="shared" si="7"/>
        <v>190</v>
      </c>
    </row>
    <row r="193" spans="1:16">
      <c r="A193" s="7">
        <f t="shared" si="8"/>
        <v>191</v>
      </c>
      <c r="B193" s="35" t="s">
        <v>1199</v>
      </c>
      <c r="C193" s="36">
        <f t="shared" si="6"/>
        <v>0</v>
      </c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7">
        <f t="shared" si="7"/>
        <v>191</v>
      </c>
    </row>
    <row r="194" spans="1:16">
      <c r="A194" s="7">
        <f t="shared" si="8"/>
        <v>192</v>
      </c>
      <c r="B194" s="35" t="s">
        <v>118</v>
      </c>
      <c r="C194" s="36">
        <f t="shared" si="6"/>
        <v>0</v>
      </c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7">
        <f t="shared" si="7"/>
        <v>192</v>
      </c>
    </row>
    <row r="195" spans="1:16">
      <c r="A195" s="7">
        <f t="shared" si="8"/>
        <v>193</v>
      </c>
      <c r="B195" s="43" t="s">
        <v>1200</v>
      </c>
      <c r="C195" s="36">
        <f t="shared" ref="C195:C258" si="9">SUM(D195:P195)-P195</f>
        <v>0</v>
      </c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7">
        <f t="shared" si="7"/>
        <v>193</v>
      </c>
    </row>
    <row r="196" spans="1:16">
      <c r="A196" s="7">
        <f t="shared" si="8"/>
        <v>194</v>
      </c>
      <c r="B196" s="35" t="s">
        <v>1201</v>
      </c>
      <c r="C196" s="36">
        <f t="shared" si="9"/>
        <v>0</v>
      </c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7">
        <f t="shared" ref="P196:P259" si="10">A196</f>
        <v>194</v>
      </c>
    </row>
    <row r="197" spans="1:16">
      <c r="A197" s="7">
        <f t="shared" ref="A197:A260" si="11">A196+1</f>
        <v>195</v>
      </c>
      <c r="B197" s="43" t="s">
        <v>1202</v>
      </c>
      <c r="C197" s="36">
        <f t="shared" si="9"/>
        <v>0</v>
      </c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7">
        <f t="shared" si="10"/>
        <v>195</v>
      </c>
    </row>
    <row r="198" spans="1:16">
      <c r="A198" s="7">
        <f t="shared" si="11"/>
        <v>196</v>
      </c>
      <c r="B198" s="35" t="s">
        <v>1203</v>
      </c>
      <c r="C198" s="36">
        <f t="shared" si="9"/>
        <v>1</v>
      </c>
      <c r="D198" s="31"/>
      <c r="E198" s="31"/>
      <c r="F198" s="31"/>
      <c r="G198" s="31">
        <v>1</v>
      </c>
      <c r="H198" s="31"/>
      <c r="I198" s="31"/>
      <c r="J198" s="31"/>
      <c r="K198" s="31"/>
      <c r="L198" s="31"/>
      <c r="M198" s="31"/>
      <c r="N198" s="31"/>
      <c r="O198" s="31"/>
      <c r="P198" s="7">
        <f t="shared" si="10"/>
        <v>196</v>
      </c>
    </row>
    <row r="199" spans="1:16">
      <c r="A199" s="7">
        <f t="shared" si="11"/>
        <v>197</v>
      </c>
      <c r="B199" s="43" t="s">
        <v>1204</v>
      </c>
      <c r="C199" s="36">
        <f t="shared" si="9"/>
        <v>0</v>
      </c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7">
        <f t="shared" si="10"/>
        <v>197</v>
      </c>
    </row>
    <row r="200" spans="1:16">
      <c r="A200" s="7">
        <f t="shared" si="11"/>
        <v>198</v>
      </c>
      <c r="B200" s="35" t="s">
        <v>1205</v>
      </c>
      <c r="C200" s="36">
        <f t="shared" si="9"/>
        <v>0</v>
      </c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7">
        <f t="shared" si="10"/>
        <v>198</v>
      </c>
    </row>
    <row r="201" spans="1:16">
      <c r="A201" s="7">
        <f t="shared" si="11"/>
        <v>199</v>
      </c>
      <c r="B201" s="35" t="s">
        <v>119</v>
      </c>
      <c r="C201" s="36">
        <f t="shared" si="9"/>
        <v>0</v>
      </c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7">
        <f t="shared" si="10"/>
        <v>199</v>
      </c>
    </row>
    <row r="202" spans="1:16">
      <c r="A202" s="7">
        <f t="shared" si="11"/>
        <v>200</v>
      </c>
      <c r="B202" s="35" t="s">
        <v>426</v>
      </c>
      <c r="C202" s="36">
        <f t="shared" si="9"/>
        <v>0</v>
      </c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7">
        <f t="shared" si="10"/>
        <v>200</v>
      </c>
    </row>
    <row r="203" spans="1:16">
      <c r="A203" s="7">
        <f t="shared" si="11"/>
        <v>201</v>
      </c>
      <c r="B203" s="35" t="s">
        <v>1206</v>
      </c>
      <c r="C203" s="36">
        <f t="shared" si="9"/>
        <v>1</v>
      </c>
      <c r="D203" s="31"/>
      <c r="E203" s="31"/>
      <c r="F203" s="31"/>
      <c r="G203" s="31">
        <v>1</v>
      </c>
      <c r="H203" s="31"/>
      <c r="I203" s="31"/>
      <c r="J203" s="31"/>
      <c r="K203" s="31"/>
      <c r="L203" s="31"/>
      <c r="M203" s="31"/>
      <c r="N203" s="31"/>
      <c r="O203" s="31"/>
      <c r="P203" s="7">
        <f t="shared" si="10"/>
        <v>201</v>
      </c>
    </row>
    <row r="204" spans="1:16">
      <c r="A204" s="7">
        <f t="shared" si="11"/>
        <v>202</v>
      </c>
      <c r="B204" s="35" t="s">
        <v>1207</v>
      </c>
      <c r="C204" s="36">
        <f t="shared" si="9"/>
        <v>0</v>
      </c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7">
        <f t="shared" si="10"/>
        <v>202</v>
      </c>
    </row>
    <row r="205" spans="1:16">
      <c r="A205" s="7">
        <f t="shared" si="11"/>
        <v>203</v>
      </c>
      <c r="B205" s="35" t="s">
        <v>1208</v>
      </c>
      <c r="C205" s="36">
        <f t="shared" si="9"/>
        <v>0</v>
      </c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7">
        <f t="shared" si="10"/>
        <v>203</v>
      </c>
    </row>
    <row r="206" spans="1:16">
      <c r="A206" s="7">
        <f t="shared" si="11"/>
        <v>204</v>
      </c>
      <c r="B206" s="35" t="s">
        <v>1209</v>
      </c>
      <c r="C206" s="36">
        <f t="shared" si="9"/>
        <v>0</v>
      </c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7">
        <f t="shared" si="10"/>
        <v>204</v>
      </c>
    </row>
    <row r="207" spans="1:16">
      <c r="A207" s="7">
        <f t="shared" si="11"/>
        <v>205</v>
      </c>
      <c r="B207" s="35" t="s">
        <v>1210</v>
      </c>
      <c r="C207" s="36">
        <f t="shared" si="9"/>
        <v>1</v>
      </c>
      <c r="D207" s="31"/>
      <c r="E207" s="31"/>
      <c r="F207" s="31"/>
      <c r="G207" s="31">
        <v>1</v>
      </c>
      <c r="H207" s="31"/>
      <c r="I207" s="31"/>
      <c r="J207" s="31"/>
      <c r="K207" s="31"/>
      <c r="L207" s="31"/>
      <c r="M207" s="31"/>
      <c r="N207" s="31"/>
      <c r="O207" s="31"/>
      <c r="P207" s="7">
        <f t="shared" si="10"/>
        <v>205</v>
      </c>
    </row>
    <row r="208" spans="1:16">
      <c r="A208" s="7">
        <f t="shared" si="11"/>
        <v>206</v>
      </c>
      <c r="B208" s="35" t="s">
        <v>1211</v>
      </c>
      <c r="C208" s="36">
        <f t="shared" si="9"/>
        <v>0</v>
      </c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7">
        <f t="shared" si="10"/>
        <v>206</v>
      </c>
    </row>
    <row r="209" spans="1:16">
      <c r="A209" s="7">
        <f t="shared" si="11"/>
        <v>207</v>
      </c>
      <c r="B209" s="35" t="s">
        <v>1212</v>
      </c>
      <c r="C209" s="36">
        <f t="shared" si="9"/>
        <v>0</v>
      </c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7">
        <f t="shared" si="10"/>
        <v>207</v>
      </c>
    </row>
    <row r="210" spans="1:16">
      <c r="A210" s="7">
        <f t="shared" si="11"/>
        <v>208</v>
      </c>
      <c r="B210" s="43" t="s">
        <v>427</v>
      </c>
      <c r="C210" s="36">
        <f t="shared" si="9"/>
        <v>0</v>
      </c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7">
        <f t="shared" si="10"/>
        <v>208</v>
      </c>
    </row>
    <row r="211" spans="1:16">
      <c r="A211" s="7">
        <f t="shared" si="11"/>
        <v>209</v>
      </c>
      <c r="B211" s="35" t="s">
        <v>1213</v>
      </c>
      <c r="C211" s="36">
        <f t="shared" si="9"/>
        <v>0</v>
      </c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7">
        <f t="shared" si="10"/>
        <v>209</v>
      </c>
    </row>
    <row r="212" spans="1:16">
      <c r="A212" s="7">
        <f t="shared" si="11"/>
        <v>210</v>
      </c>
      <c r="B212" s="35" t="s">
        <v>1214</v>
      </c>
      <c r="C212" s="36">
        <f t="shared" si="9"/>
        <v>0</v>
      </c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7">
        <f t="shared" si="10"/>
        <v>210</v>
      </c>
    </row>
    <row r="213" spans="1:16">
      <c r="A213" s="7">
        <f t="shared" si="11"/>
        <v>211</v>
      </c>
      <c r="B213" s="35" t="s">
        <v>1215</v>
      </c>
      <c r="C213" s="36">
        <f t="shared" si="9"/>
        <v>0</v>
      </c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7">
        <f t="shared" si="10"/>
        <v>211</v>
      </c>
    </row>
    <row r="214" spans="1:16">
      <c r="A214" s="7">
        <f t="shared" si="11"/>
        <v>212</v>
      </c>
      <c r="B214" s="35" t="s">
        <v>1216</v>
      </c>
      <c r="C214" s="36">
        <f t="shared" si="9"/>
        <v>0</v>
      </c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7">
        <f t="shared" si="10"/>
        <v>212</v>
      </c>
    </row>
    <row r="215" spans="1:16">
      <c r="A215" s="7">
        <f t="shared" si="11"/>
        <v>213</v>
      </c>
      <c r="B215" s="43" t="s">
        <v>428</v>
      </c>
      <c r="C215" s="36">
        <f t="shared" si="9"/>
        <v>18</v>
      </c>
      <c r="D215" s="31">
        <v>2</v>
      </c>
      <c r="E215" s="31">
        <v>3</v>
      </c>
      <c r="F215" s="31">
        <v>2</v>
      </c>
      <c r="G215" s="31">
        <v>7</v>
      </c>
      <c r="H215" s="31">
        <v>4</v>
      </c>
      <c r="I215" s="31"/>
      <c r="J215" s="31"/>
      <c r="K215" s="31"/>
      <c r="L215" s="31"/>
      <c r="M215" s="31"/>
      <c r="N215" s="31"/>
      <c r="O215" s="31"/>
      <c r="P215" s="7">
        <f t="shared" si="10"/>
        <v>213</v>
      </c>
    </row>
    <row r="216" spans="1:16">
      <c r="A216" s="7">
        <f t="shared" si="11"/>
        <v>214</v>
      </c>
      <c r="B216" s="35" t="s">
        <v>429</v>
      </c>
      <c r="C216" s="36">
        <f t="shared" si="9"/>
        <v>0</v>
      </c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7">
        <f t="shared" si="10"/>
        <v>214</v>
      </c>
    </row>
    <row r="217" spans="1:16">
      <c r="A217" s="7">
        <f t="shared" si="11"/>
        <v>215</v>
      </c>
      <c r="B217" s="35" t="s">
        <v>122</v>
      </c>
      <c r="C217" s="36">
        <f t="shared" si="9"/>
        <v>0</v>
      </c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7">
        <f t="shared" si="10"/>
        <v>215</v>
      </c>
    </row>
    <row r="218" spans="1:16">
      <c r="A218" s="7">
        <f t="shared" si="11"/>
        <v>216</v>
      </c>
      <c r="B218" s="43" t="s">
        <v>123</v>
      </c>
      <c r="C218" s="36">
        <f t="shared" si="9"/>
        <v>0</v>
      </c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7">
        <f t="shared" si="10"/>
        <v>216</v>
      </c>
    </row>
    <row r="219" spans="1:16">
      <c r="A219" s="7">
        <f t="shared" si="11"/>
        <v>217</v>
      </c>
      <c r="B219" s="35" t="s">
        <v>1217</v>
      </c>
      <c r="C219" s="36">
        <f t="shared" si="9"/>
        <v>0</v>
      </c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7">
        <f t="shared" si="10"/>
        <v>217</v>
      </c>
    </row>
    <row r="220" spans="1:16">
      <c r="A220" s="7">
        <f t="shared" si="11"/>
        <v>218</v>
      </c>
      <c r="B220" s="35" t="s">
        <v>1218</v>
      </c>
      <c r="C220" s="36">
        <f t="shared" si="9"/>
        <v>0</v>
      </c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7">
        <f t="shared" si="10"/>
        <v>218</v>
      </c>
    </row>
    <row r="221" spans="1:16">
      <c r="A221" s="7">
        <f t="shared" si="11"/>
        <v>219</v>
      </c>
      <c r="B221" s="35" t="s">
        <v>124</v>
      </c>
      <c r="C221" s="36">
        <f t="shared" si="9"/>
        <v>0</v>
      </c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7">
        <f t="shared" si="10"/>
        <v>219</v>
      </c>
    </row>
    <row r="222" spans="1:16">
      <c r="A222" s="7">
        <f t="shared" si="11"/>
        <v>220</v>
      </c>
      <c r="B222" s="35" t="s">
        <v>1219</v>
      </c>
      <c r="C222" s="36">
        <f t="shared" si="9"/>
        <v>0</v>
      </c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7">
        <f t="shared" si="10"/>
        <v>220</v>
      </c>
    </row>
    <row r="223" spans="1:16">
      <c r="A223" s="7">
        <f t="shared" si="11"/>
        <v>221</v>
      </c>
      <c r="B223" s="43" t="s">
        <v>1220</v>
      </c>
      <c r="C223" s="36">
        <f t="shared" si="9"/>
        <v>24</v>
      </c>
      <c r="D223" s="31">
        <v>7</v>
      </c>
      <c r="E223" s="31">
        <v>12</v>
      </c>
      <c r="F223" s="31"/>
      <c r="G223" s="31">
        <v>4</v>
      </c>
      <c r="H223" s="31">
        <v>1</v>
      </c>
      <c r="I223" s="31"/>
      <c r="J223" s="31"/>
      <c r="K223" s="31"/>
      <c r="L223" s="31"/>
      <c r="M223" s="31"/>
      <c r="N223" s="31"/>
      <c r="O223" s="31"/>
      <c r="P223" s="7">
        <f t="shared" si="10"/>
        <v>221</v>
      </c>
    </row>
    <row r="224" spans="1:16">
      <c r="A224" s="7">
        <f t="shared" si="11"/>
        <v>222</v>
      </c>
      <c r="B224" s="35" t="s">
        <v>125</v>
      </c>
      <c r="C224" s="36">
        <f t="shared" si="9"/>
        <v>0</v>
      </c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7">
        <f t="shared" si="10"/>
        <v>222</v>
      </c>
    </row>
    <row r="225" spans="1:16">
      <c r="A225" s="7">
        <f t="shared" si="11"/>
        <v>223</v>
      </c>
      <c r="B225" s="35" t="s">
        <v>1221</v>
      </c>
      <c r="C225" s="36">
        <f t="shared" si="9"/>
        <v>1</v>
      </c>
      <c r="D225" s="31">
        <v>1</v>
      </c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7">
        <f t="shared" si="10"/>
        <v>223</v>
      </c>
    </row>
    <row r="226" spans="1:16">
      <c r="A226" s="7">
        <f t="shared" si="11"/>
        <v>224</v>
      </c>
      <c r="B226" s="35" t="s">
        <v>126</v>
      </c>
      <c r="C226" s="36">
        <f t="shared" si="9"/>
        <v>0</v>
      </c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7">
        <f t="shared" si="10"/>
        <v>224</v>
      </c>
    </row>
    <row r="227" spans="1:16">
      <c r="A227" s="7">
        <f t="shared" si="11"/>
        <v>225</v>
      </c>
      <c r="B227" s="35" t="s">
        <v>1222</v>
      </c>
      <c r="C227" s="36">
        <f t="shared" si="9"/>
        <v>0</v>
      </c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7">
        <f t="shared" si="10"/>
        <v>225</v>
      </c>
    </row>
    <row r="228" spans="1:16">
      <c r="A228" s="7">
        <f t="shared" si="11"/>
        <v>226</v>
      </c>
      <c r="B228" s="35" t="s">
        <v>1223</v>
      </c>
      <c r="C228" s="36">
        <f t="shared" si="9"/>
        <v>0</v>
      </c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7">
        <f t="shared" si="10"/>
        <v>226</v>
      </c>
    </row>
    <row r="229" spans="1:16">
      <c r="A229" s="7">
        <f t="shared" si="11"/>
        <v>227</v>
      </c>
      <c r="B229" s="35" t="s">
        <v>1224</v>
      </c>
      <c r="C229" s="36">
        <f t="shared" si="9"/>
        <v>0</v>
      </c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7">
        <f t="shared" si="10"/>
        <v>227</v>
      </c>
    </row>
    <row r="230" spans="1:16">
      <c r="A230" s="7">
        <f t="shared" si="11"/>
        <v>228</v>
      </c>
      <c r="B230" s="35" t="s">
        <v>127</v>
      </c>
      <c r="C230" s="36">
        <f t="shared" si="9"/>
        <v>0</v>
      </c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7">
        <f t="shared" si="10"/>
        <v>228</v>
      </c>
    </row>
    <row r="231" spans="1:16">
      <c r="A231" s="7">
        <f t="shared" si="11"/>
        <v>229</v>
      </c>
      <c r="B231" s="35" t="s">
        <v>1225</v>
      </c>
      <c r="C231" s="36">
        <f t="shared" si="9"/>
        <v>0</v>
      </c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7">
        <f t="shared" si="10"/>
        <v>229</v>
      </c>
    </row>
    <row r="232" spans="1:16">
      <c r="A232" s="7">
        <f t="shared" si="11"/>
        <v>230</v>
      </c>
      <c r="B232" s="43" t="s">
        <v>1226</v>
      </c>
      <c r="C232" s="36">
        <f t="shared" si="9"/>
        <v>0</v>
      </c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7">
        <f t="shared" si="10"/>
        <v>230</v>
      </c>
    </row>
    <row r="233" spans="1:16">
      <c r="A233" s="7">
        <f t="shared" si="11"/>
        <v>231</v>
      </c>
      <c r="B233" s="35" t="s">
        <v>1227</v>
      </c>
      <c r="C233" s="36">
        <f t="shared" si="9"/>
        <v>0</v>
      </c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7">
        <f t="shared" si="10"/>
        <v>231</v>
      </c>
    </row>
    <row r="234" spans="1:16">
      <c r="A234" s="7">
        <f t="shared" si="11"/>
        <v>232</v>
      </c>
      <c r="B234" s="43" t="s">
        <v>128</v>
      </c>
      <c r="C234" s="36">
        <f t="shared" si="9"/>
        <v>0</v>
      </c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7">
        <f t="shared" si="10"/>
        <v>232</v>
      </c>
    </row>
    <row r="235" spans="1:16">
      <c r="A235" s="7">
        <f t="shared" si="11"/>
        <v>233</v>
      </c>
      <c r="B235" s="43" t="s">
        <v>1228</v>
      </c>
      <c r="C235" s="36">
        <f t="shared" si="9"/>
        <v>0</v>
      </c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7">
        <f t="shared" si="10"/>
        <v>233</v>
      </c>
    </row>
    <row r="236" spans="1:16">
      <c r="A236" s="7">
        <f t="shared" si="11"/>
        <v>234</v>
      </c>
      <c r="B236" s="46" t="s">
        <v>1229</v>
      </c>
      <c r="C236" s="36">
        <f t="shared" si="9"/>
        <v>0</v>
      </c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7">
        <f t="shared" si="10"/>
        <v>234</v>
      </c>
    </row>
    <row r="237" spans="1:16">
      <c r="A237" s="7">
        <f t="shared" si="11"/>
        <v>235</v>
      </c>
      <c r="B237" s="35" t="s">
        <v>1230</v>
      </c>
      <c r="C237" s="36">
        <f t="shared" si="9"/>
        <v>0</v>
      </c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7">
        <f t="shared" si="10"/>
        <v>235</v>
      </c>
    </row>
    <row r="238" spans="1:16">
      <c r="A238" s="7">
        <f t="shared" si="11"/>
        <v>236</v>
      </c>
      <c r="B238" s="35" t="s">
        <v>1231</v>
      </c>
      <c r="C238" s="36">
        <f t="shared" si="9"/>
        <v>0</v>
      </c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7">
        <f t="shared" si="10"/>
        <v>236</v>
      </c>
    </row>
    <row r="239" spans="1:16">
      <c r="A239" s="7">
        <f t="shared" si="11"/>
        <v>237</v>
      </c>
      <c r="B239" s="43" t="s">
        <v>1232</v>
      </c>
      <c r="C239" s="36">
        <f t="shared" si="9"/>
        <v>0</v>
      </c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7">
        <f t="shared" si="10"/>
        <v>237</v>
      </c>
    </row>
    <row r="240" spans="1:16">
      <c r="A240" s="7">
        <f t="shared" si="11"/>
        <v>238</v>
      </c>
      <c r="B240" s="35" t="s">
        <v>1233</v>
      </c>
      <c r="C240" s="36">
        <f t="shared" si="9"/>
        <v>0</v>
      </c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7">
        <f t="shared" si="10"/>
        <v>238</v>
      </c>
    </row>
    <row r="241" spans="1:16">
      <c r="A241" s="7">
        <f t="shared" si="11"/>
        <v>239</v>
      </c>
      <c r="B241" s="43" t="s">
        <v>130</v>
      </c>
      <c r="C241" s="36">
        <f t="shared" si="9"/>
        <v>0</v>
      </c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7">
        <f t="shared" si="10"/>
        <v>239</v>
      </c>
    </row>
    <row r="242" spans="1:16">
      <c r="A242" s="7">
        <f t="shared" si="11"/>
        <v>240</v>
      </c>
      <c r="B242" s="35" t="s">
        <v>1234</v>
      </c>
      <c r="C242" s="36">
        <f t="shared" si="9"/>
        <v>0</v>
      </c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7">
        <f t="shared" si="10"/>
        <v>240</v>
      </c>
    </row>
    <row r="243" spans="1:16">
      <c r="A243" s="7">
        <f t="shared" si="11"/>
        <v>241</v>
      </c>
      <c r="B243" s="35" t="s">
        <v>1235</v>
      </c>
      <c r="C243" s="36">
        <f t="shared" si="9"/>
        <v>0</v>
      </c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7">
        <f t="shared" si="10"/>
        <v>241</v>
      </c>
    </row>
    <row r="244" spans="1:16">
      <c r="A244" s="7">
        <f t="shared" si="11"/>
        <v>242</v>
      </c>
      <c r="B244" s="43" t="s">
        <v>1236</v>
      </c>
      <c r="C244" s="36">
        <f t="shared" si="9"/>
        <v>0</v>
      </c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7">
        <f t="shared" si="10"/>
        <v>242</v>
      </c>
    </row>
    <row r="245" spans="1:16">
      <c r="A245" s="7">
        <f t="shared" si="11"/>
        <v>243</v>
      </c>
      <c r="B245" s="35" t="s">
        <v>1237</v>
      </c>
      <c r="C245" s="36">
        <f t="shared" si="9"/>
        <v>0</v>
      </c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7">
        <f t="shared" si="10"/>
        <v>243</v>
      </c>
    </row>
    <row r="246" spans="1:16">
      <c r="A246" s="7">
        <f t="shared" si="11"/>
        <v>244</v>
      </c>
      <c r="B246" s="35" t="s">
        <v>1238</v>
      </c>
      <c r="C246" s="36">
        <f t="shared" si="9"/>
        <v>0</v>
      </c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7">
        <f t="shared" si="10"/>
        <v>244</v>
      </c>
    </row>
    <row r="247" spans="1:16">
      <c r="A247" s="7">
        <f t="shared" si="11"/>
        <v>245</v>
      </c>
      <c r="B247" s="43" t="s">
        <v>432</v>
      </c>
      <c r="C247" s="36">
        <f t="shared" si="9"/>
        <v>0</v>
      </c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7">
        <f t="shared" si="10"/>
        <v>245</v>
      </c>
    </row>
    <row r="248" spans="1:16">
      <c r="A248" s="7">
        <f t="shared" si="11"/>
        <v>246</v>
      </c>
      <c r="B248" s="35" t="s">
        <v>1239</v>
      </c>
      <c r="C248" s="36">
        <f t="shared" si="9"/>
        <v>0</v>
      </c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7">
        <f t="shared" si="10"/>
        <v>246</v>
      </c>
    </row>
    <row r="249" spans="1:16">
      <c r="A249" s="7">
        <f t="shared" si="11"/>
        <v>247</v>
      </c>
      <c r="B249" s="35" t="s">
        <v>1240</v>
      </c>
      <c r="C249" s="36">
        <f t="shared" si="9"/>
        <v>0</v>
      </c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7">
        <f t="shared" si="10"/>
        <v>247</v>
      </c>
    </row>
    <row r="250" spans="1:16">
      <c r="A250" s="7">
        <f t="shared" si="11"/>
        <v>248</v>
      </c>
      <c r="B250" s="43" t="s">
        <v>1241</v>
      </c>
      <c r="C250" s="36">
        <f t="shared" si="9"/>
        <v>0</v>
      </c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7">
        <f t="shared" si="10"/>
        <v>248</v>
      </c>
    </row>
    <row r="251" spans="1:16">
      <c r="A251" s="7">
        <f t="shared" si="11"/>
        <v>249</v>
      </c>
      <c r="B251" s="43" t="s">
        <v>1242</v>
      </c>
      <c r="C251" s="36">
        <f t="shared" si="9"/>
        <v>0</v>
      </c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7">
        <f t="shared" si="10"/>
        <v>249</v>
      </c>
    </row>
    <row r="252" spans="1:16">
      <c r="A252" s="7">
        <f t="shared" si="11"/>
        <v>250</v>
      </c>
      <c r="B252" s="35" t="s">
        <v>1243</v>
      </c>
      <c r="C252" s="36">
        <f t="shared" si="9"/>
        <v>0</v>
      </c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7">
        <f t="shared" si="10"/>
        <v>250</v>
      </c>
    </row>
    <row r="253" spans="1:16">
      <c r="A253" s="7">
        <f t="shared" si="11"/>
        <v>251</v>
      </c>
      <c r="B253" s="35" t="s">
        <v>1244</v>
      </c>
      <c r="C253" s="36">
        <f t="shared" si="9"/>
        <v>0</v>
      </c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7">
        <f t="shared" si="10"/>
        <v>251</v>
      </c>
    </row>
    <row r="254" spans="1:16">
      <c r="A254" s="7">
        <f t="shared" si="11"/>
        <v>252</v>
      </c>
      <c r="B254" s="43" t="s">
        <v>1245</v>
      </c>
      <c r="C254" s="36">
        <f t="shared" si="9"/>
        <v>17</v>
      </c>
      <c r="D254" s="31">
        <v>1</v>
      </c>
      <c r="E254" s="31"/>
      <c r="F254" s="31"/>
      <c r="G254" s="31">
        <v>6</v>
      </c>
      <c r="H254" s="31">
        <v>10</v>
      </c>
      <c r="I254" s="31"/>
      <c r="J254" s="31"/>
      <c r="K254" s="31"/>
      <c r="L254" s="31"/>
      <c r="M254" s="31"/>
      <c r="N254" s="31"/>
      <c r="O254" s="31"/>
      <c r="P254" s="7">
        <f t="shared" si="10"/>
        <v>252</v>
      </c>
    </row>
    <row r="255" spans="1:16">
      <c r="A255" s="7">
        <f t="shared" si="11"/>
        <v>253</v>
      </c>
      <c r="B255" s="35" t="s">
        <v>1246</v>
      </c>
      <c r="C255" s="36">
        <f t="shared" si="9"/>
        <v>0</v>
      </c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7">
        <f t="shared" si="10"/>
        <v>253</v>
      </c>
    </row>
    <row r="256" spans="1:16">
      <c r="A256" s="7">
        <f t="shared" si="11"/>
        <v>254</v>
      </c>
      <c r="B256" s="43" t="s">
        <v>132</v>
      </c>
      <c r="C256" s="36">
        <f t="shared" si="9"/>
        <v>0</v>
      </c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7">
        <f t="shared" si="10"/>
        <v>254</v>
      </c>
    </row>
    <row r="257" spans="1:16">
      <c r="A257" s="7">
        <f t="shared" si="11"/>
        <v>255</v>
      </c>
      <c r="B257" s="35" t="s">
        <v>433</v>
      </c>
      <c r="C257" s="36">
        <f t="shared" si="9"/>
        <v>1</v>
      </c>
      <c r="D257" s="31"/>
      <c r="E257" s="31"/>
      <c r="F257" s="31">
        <v>1</v>
      </c>
      <c r="G257" s="31"/>
      <c r="H257" s="31"/>
      <c r="I257" s="31"/>
      <c r="J257" s="31"/>
      <c r="K257" s="31"/>
      <c r="L257" s="31"/>
      <c r="M257" s="31"/>
      <c r="N257" s="31"/>
      <c r="O257" s="31"/>
      <c r="P257" s="7">
        <f t="shared" si="10"/>
        <v>255</v>
      </c>
    </row>
    <row r="258" spans="1:16">
      <c r="A258" s="7">
        <f t="shared" si="11"/>
        <v>256</v>
      </c>
      <c r="B258" s="35" t="s">
        <v>1247</v>
      </c>
      <c r="C258" s="36">
        <f t="shared" si="9"/>
        <v>0</v>
      </c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7">
        <f t="shared" si="10"/>
        <v>256</v>
      </c>
    </row>
    <row r="259" spans="1:16">
      <c r="A259" s="7">
        <f t="shared" si="11"/>
        <v>257</v>
      </c>
      <c r="B259" s="35" t="s">
        <v>1248</v>
      </c>
      <c r="C259" s="36">
        <f t="shared" ref="C259:C289" si="12">SUM(D259:P259)-P259</f>
        <v>0</v>
      </c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7">
        <f t="shared" si="10"/>
        <v>257</v>
      </c>
    </row>
    <row r="260" spans="1:16">
      <c r="A260" s="7">
        <f t="shared" si="11"/>
        <v>258</v>
      </c>
      <c r="B260" s="35" t="s">
        <v>1249</v>
      </c>
      <c r="C260" s="36">
        <f t="shared" si="12"/>
        <v>0</v>
      </c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7">
        <f t="shared" ref="P260:P289" si="13">A260</f>
        <v>258</v>
      </c>
    </row>
    <row r="261" spans="1:16">
      <c r="A261" s="7">
        <f t="shared" ref="A261:A289" si="14">A260+1</f>
        <v>259</v>
      </c>
      <c r="B261" s="35" t="s">
        <v>1250</v>
      </c>
      <c r="C261" s="36">
        <f t="shared" si="12"/>
        <v>0</v>
      </c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7">
        <f t="shared" si="13"/>
        <v>259</v>
      </c>
    </row>
    <row r="262" spans="1:16">
      <c r="A262" s="7">
        <f t="shared" si="14"/>
        <v>260</v>
      </c>
      <c r="B262" s="35" t="s">
        <v>134</v>
      </c>
      <c r="C262" s="36">
        <f t="shared" si="12"/>
        <v>0</v>
      </c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7">
        <f t="shared" si="13"/>
        <v>260</v>
      </c>
    </row>
    <row r="263" spans="1:16">
      <c r="A263" s="7">
        <f t="shared" si="14"/>
        <v>261</v>
      </c>
      <c r="B263" s="35" t="s">
        <v>1251</v>
      </c>
      <c r="C263" s="36">
        <f t="shared" si="12"/>
        <v>0</v>
      </c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7">
        <f t="shared" si="13"/>
        <v>261</v>
      </c>
    </row>
    <row r="264" spans="1:16">
      <c r="A264" s="7">
        <f t="shared" si="14"/>
        <v>262</v>
      </c>
      <c r="B264" s="35" t="s">
        <v>434</v>
      </c>
      <c r="C264" s="36">
        <f t="shared" si="12"/>
        <v>0</v>
      </c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7">
        <f t="shared" si="13"/>
        <v>262</v>
      </c>
    </row>
    <row r="265" spans="1:16">
      <c r="A265" s="7">
        <f t="shared" si="14"/>
        <v>263</v>
      </c>
      <c r="B265" s="35" t="s">
        <v>1252</v>
      </c>
      <c r="C265" s="36">
        <f t="shared" si="12"/>
        <v>0</v>
      </c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7">
        <f t="shared" si="13"/>
        <v>263</v>
      </c>
    </row>
    <row r="266" spans="1:16">
      <c r="A266" s="7">
        <f t="shared" si="14"/>
        <v>264</v>
      </c>
      <c r="B266" s="43" t="s">
        <v>1253</v>
      </c>
      <c r="C266" s="36">
        <f t="shared" si="12"/>
        <v>0</v>
      </c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7">
        <f t="shared" si="13"/>
        <v>264</v>
      </c>
    </row>
    <row r="267" spans="1:16">
      <c r="A267" s="7">
        <f t="shared" si="14"/>
        <v>265</v>
      </c>
      <c r="B267" s="43" t="s">
        <v>1254</v>
      </c>
      <c r="C267" s="36">
        <f t="shared" si="12"/>
        <v>0</v>
      </c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7">
        <f t="shared" si="13"/>
        <v>265</v>
      </c>
    </row>
    <row r="268" spans="1:16">
      <c r="A268" s="7">
        <f t="shared" si="14"/>
        <v>266</v>
      </c>
      <c r="B268" s="35" t="s">
        <v>1255</v>
      </c>
      <c r="C268" s="36">
        <f t="shared" si="12"/>
        <v>0</v>
      </c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7">
        <f t="shared" si="13"/>
        <v>266</v>
      </c>
    </row>
    <row r="269" spans="1:16">
      <c r="A269" s="7">
        <f t="shared" si="14"/>
        <v>267</v>
      </c>
      <c r="B269" s="35" t="s">
        <v>15</v>
      </c>
      <c r="C269" s="36">
        <f t="shared" si="12"/>
        <v>0</v>
      </c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7">
        <f t="shared" si="13"/>
        <v>267</v>
      </c>
    </row>
    <row r="270" spans="1:16">
      <c r="A270" s="7">
        <f t="shared" si="14"/>
        <v>268</v>
      </c>
      <c r="B270" s="43" t="s">
        <v>1256</v>
      </c>
      <c r="C270" s="36">
        <f t="shared" si="12"/>
        <v>0</v>
      </c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7">
        <f t="shared" si="13"/>
        <v>268</v>
      </c>
    </row>
    <row r="271" spans="1:16">
      <c r="A271" s="7">
        <f t="shared" si="14"/>
        <v>269</v>
      </c>
      <c r="B271" s="35" t="s">
        <v>1257</v>
      </c>
      <c r="C271" s="36">
        <f t="shared" si="12"/>
        <v>0</v>
      </c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7">
        <f t="shared" si="13"/>
        <v>269</v>
      </c>
    </row>
    <row r="272" spans="1:16">
      <c r="A272" s="7">
        <f t="shared" si="14"/>
        <v>270</v>
      </c>
      <c r="B272" s="35" t="s">
        <v>435</v>
      </c>
      <c r="C272" s="36">
        <f t="shared" si="12"/>
        <v>0</v>
      </c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7">
        <f t="shared" si="13"/>
        <v>270</v>
      </c>
    </row>
    <row r="273" spans="1:16">
      <c r="A273" s="7">
        <f t="shared" si="14"/>
        <v>271</v>
      </c>
      <c r="B273" s="35" t="s">
        <v>1258</v>
      </c>
      <c r="C273" s="36">
        <f t="shared" si="12"/>
        <v>0</v>
      </c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7">
        <f t="shared" si="13"/>
        <v>271</v>
      </c>
    </row>
    <row r="274" spans="1:16">
      <c r="A274" s="7">
        <f t="shared" si="14"/>
        <v>272</v>
      </c>
      <c r="B274" s="35" t="s">
        <v>1259</v>
      </c>
      <c r="C274" s="36">
        <f t="shared" si="12"/>
        <v>0</v>
      </c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7">
        <f t="shared" si="13"/>
        <v>272</v>
      </c>
    </row>
    <row r="275" spans="1:16">
      <c r="A275" s="7">
        <f t="shared" si="14"/>
        <v>273</v>
      </c>
      <c r="B275" s="35" t="s">
        <v>436</v>
      </c>
      <c r="C275" s="36">
        <f t="shared" si="12"/>
        <v>0</v>
      </c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7">
        <f t="shared" si="13"/>
        <v>273</v>
      </c>
    </row>
    <row r="276" spans="1:16">
      <c r="A276" s="7">
        <f t="shared" si="14"/>
        <v>274</v>
      </c>
      <c r="B276" s="35" t="s">
        <v>135</v>
      </c>
      <c r="C276" s="36">
        <f t="shared" si="12"/>
        <v>0</v>
      </c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7">
        <f t="shared" si="13"/>
        <v>274</v>
      </c>
    </row>
    <row r="277" spans="1:16">
      <c r="A277" s="7">
        <f t="shared" si="14"/>
        <v>275</v>
      </c>
      <c r="B277" s="35" t="s">
        <v>1260</v>
      </c>
      <c r="C277" s="36">
        <f t="shared" si="12"/>
        <v>0</v>
      </c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7">
        <f t="shared" si="13"/>
        <v>275</v>
      </c>
    </row>
    <row r="278" spans="1:16">
      <c r="A278" s="7">
        <f t="shared" si="14"/>
        <v>276</v>
      </c>
      <c r="B278" s="35" t="s">
        <v>1261</v>
      </c>
      <c r="C278" s="36">
        <f t="shared" si="12"/>
        <v>0</v>
      </c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7">
        <f t="shared" si="13"/>
        <v>276</v>
      </c>
    </row>
    <row r="279" spans="1:16">
      <c r="A279" s="7">
        <f t="shared" si="14"/>
        <v>277</v>
      </c>
      <c r="B279" s="35" t="s">
        <v>1262</v>
      </c>
      <c r="C279" s="36">
        <f t="shared" si="12"/>
        <v>0</v>
      </c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7">
        <f t="shared" si="13"/>
        <v>277</v>
      </c>
    </row>
    <row r="280" spans="1:16">
      <c r="A280" s="7">
        <f t="shared" si="14"/>
        <v>278</v>
      </c>
      <c r="B280" s="35" t="s">
        <v>1263</v>
      </c>
      <c r="C280" s="36">
        <f t="shared" si="12"/>
        <v>0</v>
      </c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7">
        <f t="shared" si="13"/>
        <v>278</v>
      </c>
    </row>
    <row r="281" spans="1:16">
      <c r="A281" s="7">
        <f t="shared" si="14"/>
        <v>279</v>
      </c>
      <c r="B281" s="43" t="s">
        <v>136</v>
      </c>
      <c r="C281" s="36">
        <f t="shared" si="12"/>
        <v>0</v>
      </c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7">
        <f t="shared" si="13"/>
        <v>279</v>
      </c>
    </row>
    <row r="282" spans="1:16">
      <c r="A282" s="7">
        <f t="shared" si="14"/>
        <v>280</v>
      </c>
      <c r="B282" s="35" t="s">
        <v>1264</v>
      </c>
      <c r="C282" s="36">
        <f t="shared" si="12"/>
        <v>0</v>
      </c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7">
        <f t="shared" si="13"/>
        <v>280</v>
      </c>
    </row>
    <row r="283" spans="1:16">
      <c r="A283" s="7">
        <f t="shared" si="14"/>
        <v>281</v>
      </c>
      <c r="B283" s="35" t="s">
        <v>137</v>
      </c>
      <c r="C283" s="36">
        <f t="shared" si="12"/>
        <v>0</v>
      </c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7">
        <f t="shared" si="13"/>
        <v>281</v>
      </c>
    </row>
    <row r="284" spans="1:16">
      <c r="A284" s="7">
        <f t="shared" si="14"/>
        <v>282</v>
      </c>
      <c r="B284" s="35" t="s">
        <v>139</v>
      </c>
      <c r="C284" s="36">
        <f t="shared" si="12"/>
        <v>0</v>
      </c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7">
        <f t="shared" si="13"/>
        <v>282</v>
      </c>
    </row>
    <row r="285" spans="1:16">
      <c r="A285" s="7">
        <f t="shared" si="14"/>
        <v>283</v>
      </c>
      <c r="B285" s="35" t="s">
        <v>437</v>
      </c>
      <c r="C285" s="36">
        <f t="shared" si="12"/>
        <v>0</v>
      </c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7">
        <f t="shared" si="13"/>
        <v>283</v>
      </c>
    </row>
    <row r="286" spans="1:16">
      <c r="A286" s="7">
        <f t="shared" si="14"/>
        <v>284</v>
      </c>
      <c r="B286" s="35" t="s">
        <v>1265</v>
      </c>
      <c r="C286" s="36">
        <f t="shared" si="12"/>
        <v>0</v>
      </c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7">
        <f t="shared" si="13"/>
        <v>284</v>
      </c>
    </row>
    <row r="287" spans="1:16">
      <c r="A287" s="7">
        <f t="shared" si="14"/>
        <v>285</v>
      </c>
      <c r="B287" s="35" t="s">
        <v>1266</v>
      </c>
      <c r="C287" s="36">
        <f t="shared" si="12"/>
        <v>0</v>
      </c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7">
        <f t="shared" si="13"/>
        <v>285</v>
      </c>
    </row>
    <row r="288" spans="1:16">
      <c r="A288" s="7">
        <f t="shared" si="14"/>
        <v>286</v>
      </c>
      <c r="B288" s="35" t="s">
        <v>141</v>
      </c>
      <c r="C288" s="36">
        <f t="shared" si="12"/>
        <v>0</v>
      </c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7">
        <f t="shared" si="13"/>
        <v>286</v>
      </c>
    </row>
    <row r="289" spans="1:16">
      <c r="A289" s="7">
        <f t="shared" si="14"/>
        <v>287</v>
      </c>
      <c r="B289" s="35" t="s">
        <v>1267</v>
      </c>
      <c r="C289" s="36">
        <f t="shared" si="12"/>
        <v>1</v>
      </c>
      <c r="D289" s="31"/>
      <c r="E289" s="31"/>
      <c r="F289" s="31">
        <v>1</v>
      </c>
      <c r="G289" s="31"/>
      <c r="H289" s="31"/>
      <c r="I289" s="31"/>
      <c r="J289" s="31"/>
      <c r="K289" s="31"/>
      <c r="L289" s="31"/>
      <c r="M289" s="31"/>
      <c r="N289" s="31"/>
      <c r="O289" s="31"/>
      <c r="P289" s="7">
        <f t="shared" si="13"/>
        <v>287</v>
      </c>
    </row>
    <row r="291" spans="1:16">
      <c r="B291" s="12" t="s">
        <v>42</v>
      </c>
      <c r="C291" s="37">
        <f t="shared" ref="C291:O291" si="15">SUM(C3:C289)</f>
        <v>129</v>
      </c>
      <c r="D291" s="5">
        <f t="shared" si="15"/>
        <v>22</v>
      </c>
      <c r="E291" s="5">
        <f t="shared" si="15"/>
        <v>21</v>
      </c>
      <c r="F291" s="5">
        <f t="shared" si="15"/>
        <v>5</v>
      </c>
      <c r="G291" s="5">
        <f t="shared" si="15"/>
        <v>45</v>
      </c>
      <c r="H291" s="5">
        <f t="shared" si="15"/>
        <v>36</v>
      </c>
      <c r="I291" s="5">
        <f t="shared" si="15"/>
        <v>0</v>
      </c>
      <c r="J291" s="5">
        <f t="shared" si="15"/>
        <v>0</v>
      </c>
      <c r="K291" s="5">
        <f t="shared" si="15"/>
        <v>0</v>
      </c>
      <c r="L291" s="5">
        <f t="shared" si="15"/>
        <v>0</v>
      </c>
      <c r="M291" s="5">
        <f t="shared" si="15"/>
        <v>0</v>
      </c>
      <c r="N291" s="5">
        <f t="shared" si="15"/>
        <v>0</v>
      </c>
      <c r="O291" s="5">
        <f t="shared" si="15"/>
        <v>0</v>
      </c>
    </row>
  </sheetData>
  <sheetProtection password="8900" sheet="1" scenarios="1" insertColumns="0" deleteColumns="0"/>
  <mergeCells count="4">
    <mergeCell ref="Q4:Q7"/>
    <mergeCell ref="A2:B2"/>
    <mergeCell ref="B1:C1"/>
    <mergeCell ref="D1:O1"/>
  </mergeCells>
  <phoneticPr fontId="3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Q7"/>
  <sheetViews>
    <sheetView showZeros="0" zoomScale="75" workbookViewId="0">
      <pane xSplit="3" ySplit="2" topLeftCell="D3" activePane="bottomRight" state="frozen"/>
      <selection activeCell="C2" sqref="C2"/>
      <selection pane="topRight" activeCell="C2" sqref="C2"/>
      <selection pane="bottomLeft" activeCell="C2" sqref="C2"/>
      <selection pane="bottomRight" activeCell="G14" sqref="G14"/>
    </sheetView>
  </sheetViews>
  <sheetFormatPr defaultColWidth="10.7109375" defaultRowHeight="12.75"/>
  <cols>
    <col min="1" max="1" width="4.7109375" style="4" bestFit="1" customWidth="1"/>
    <col min="2" max="2" width="49.7109375" style="4" bestFit="1" customWidth="1"/>
    <col min="3" max="3" width="8.7109375" style="4" bestFit="1" customWidth="1"/>
    <col min="4" max="15" width="8.7109375" style="1" customWidth="1"/>
    <col min="16" max="16" width="4.7109375" style="4" bestFit="1" customWidth="1"/>
    <col min="17" max="17" width="21.7109375" style="3" bestFit="1" customWidth="1"/>
    <col min="18" max="18" width="10.7109375" style="4" customWidth="1"/>
    <col min="19" max="16384" width="10.7109375" style="4"/>
  </cols>
  <sheetData>
    <row r="1" spans="1:17" s="3" customFormat="1" ht="27.6" customHeight="1">
      <c r="B1" s="86" t="s">
        <v>573</v>
      </c>
      <c r="C1" s="86"/>
      <c r="D1" s="87" t="str">
        <f>ΣΥΝΟΛΟ!D1</f>
        <v>ΗΛΕΙΑΣ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9"/>
    </row>
    <row r="2" spans="1:17" ht="53.25" customHeight="1">
      <c r="A2" s="84" t="str">
        <f>VLOOKUP(9,ΣΥΝΔΥΑΣΜΟΙ!A:B,2,0)</f>
        <v>ΜΑΡΞΙΣΤΙΚΟ ΞΕΚΙΝΗΜΑ ΕΚΠΑΙΔΕΥΤΙΚΩΝ</v>
      </c>
      <c r="B2" s="85"/>
      <c r="C2" s="11" t="s">
        <v>451</v>
      </c>
      <c r="D2" s="2" t="s">
        <v>656</v>
      </c>
      <c r="E2" s="2" t="s">
        <v>657</v>
      </c>
      <c r="F2" s="2" t="s">
        <v>658</v>
      </c>
      <c r="G2" s="2" t="s">
        <v>659</v>
      </c>
      <c r="H2" s="2" t="s">
        <v>660</v>
      </c>
      <c r="I2" s="2" t="s">
        <v>661</v>
      </c>
      <c r="J2" s="2" t="s">
        <v>661</v>
      </c>
      <c r="K2" s="2" t="s">
        <v>662</v>
      </c>
      <c r="L2" s="2" t="s">
        <v>663</v>
      </c>
      <c r="M2" s="2" t="s">
        <v>664</v>
      </c>
      <c r="N2" s="2" t="s">
        <v>665</v>
      </c>
      <c r="O2" s="2" t="s">
        <v>666</v>
      </c>
      <c r="P2" s="6" t="s">
        <v>448</v>
      </c>
      <c r="Q2" s="32" t="s">
        <v>449</v>
      </c>
    </row>
    <row r="3" spans="1:17">
      <c r="A3" s="7">
        <v>1</v>
      </c>
      <c r="B3" s="48" t="s">
        <v>213</v>
      </c>
      <c r="C3" s="36">
        <f>SUM(D3:P3)-P3</f>
        <v>2</v>
      </c>
      <c r="D3" s="31"/>
      <c r="E3" s="31"/>
      <c r="F3" s="31">
        <v>1</v>
      </c>
      <c r="G3" s="31"/>
      <c r="H3" s="31">
        <v>1</v>
      </c>
      <c r="I3" s="31"/>
      <c r="J3" s="31"/>
      <c r="K3" s="31"/>
      <c r="L3" s="31"/>
      <c r="M3" s="31"/>
      <c r="N3" s="31"/>
      <c r="O3" s="31"/>
      <c r="P3" s="7">
        <f>A3</f>
        <v>1</v>
      </c>
      <c r="Q3" s="10"/>
    </row>
    <row r="4" spans="1:17" ht="12.75" customHeight="1">
      <c r="A4" s="7">
        <f>A3+1</f>
        <v>2</v>
      </c>
      <c r="B4" s="48" t="s">
        <v>214</v>
      </c>
      <c r="C4" s="36">
        <f>SUM(D4:P4)-P4</f>
        <v>1</v>
      </c>
      <c r="D4" s="31"/>
      <c r="E4" s="31"/>
      <c r="F4" s="31">
        <v>1</v>
      </c>
      <c r="G4" s="31"/>
      <c r="H4" s="31"/>
      <c r="I4" s="31"/>
      <c r="J4" s="31"/>
      <c r="K4" s="31"/>
      <c r="L4" s="31"/>
      <c r="M4" s="31"/>
      <c r="N4" s="31"/>
      <c r="O4" s="31"/>
      <c r="P4" s="42">
        <f>A4</f>
        <v>2</v>
      </c>
      <c r="Q4" s="89" t="s">
        <v>284</v>
      </c>
    </row>
    <row r="5" spans="1:17">
      <c r="A5" s="7">
        <f>A4+1</f>
        <v>3</v>
      </c>
      <c r="B5" s="48" t="s">
        <v>120</v>
      </c>
      <c r="C5" s="36">
        <f>SUM(D5:P5)-P5</f>
        <v>0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42">
        <f>A5</f>
        <v>3</v>
      </c>
      <c r="Q5" s="90"/>
    </row>
    <row r="6" spans="1:17">
      <c r="Q6" s="90"/>
    </row>
    <row r="7" spans="1:17">
      <c r="B7" s="12" t="s">
        <v>42</v>
      </c>
      <c r="C7" s="37">
        <f t="shared" ref="C7:O7" si="0">SUM(C3:C5)</f>
        <v>3</v>
      </c>
      <c r="D7" s="5">
        <f t="shared" si="0"/>
        <v>0</v>
      </c>
      <c r="E7" s="5">
        <f t="shared" si="0"/>
        <v>0</v>
      </c>
      <c r="F7" s="5">
        <f t="shared" si="0"/>
        <v>2</v>
      </c>
      <c r="G7" s="5">
        <f t="shared" si="0"/>
        <v>0</v>
      </c>
      <c r="H7" s="5">
        <f t="shared" si="0"/>
        <v>1</v>
      </c>
      <c r="I7" s="5">
        <f t="shared" si="0"/>
        <v>0</v>
      </c>
      <c r="J7" s="5">
        <f t="shared" si="0"/>
        <v>0</v>
      </c>
      <c r="K7" s="5">
        <f t="shared" si="0"/>
        <v>0</v>
      </c>
      <c r="L7" s="5">
        <f t="shared" si="0"/>
        <v>0</v>
      </c>
      <c r="M7" s="5">
        <f t="shared" si="0"/>
        <v>0</v>
      </c>
      <c r="N7" s="5">
        <f t="shared" si="0"/>
        <v>0</v>
      </c>
      <c r="O7" s="5">
        <f t="shared" si="0"/>
        <v>0</v>
      </c>
      <c r="Q7" s="91"/>
    </row>
  </sheetData>
  <sheetProtection password="8900" sheet="1" scenarios="1" insertColumns="0" deleteColumns="0"/>
  <mergeCells count="4">
    <mergeCell ref="A2:B2"/>
    <mergeCell ref="B1:C1"/>
    <mergeCell ref="D1:O1"/>
    <mergeCell ref="Q4:Q7"/>
  </mergeCells>
  <phoneticPr fontId="3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Q37"/>
  <sheetViews>
    <sheetView showZeros="0" zoomScale="75" workbookViewId="0">
      <pane xSplit="3" ySplit="2" topLeftCell="D3" activePane="bottomRight" state="frozen"/>
      <selection activeCell="C2" sqref="C2"/>
      <selection pane="topRight" activeCell="C2" sqref="C2"/>
      <selection pane="bottomLeft" activeCell="C2" sqref="C2"/>
      <selection pane="bottomRight" activeCell="A8" sqref="A8:XFD8"/>
    </sheetView>
  </sheetViews>
  <sheetFormatPr defaultColWidth="10.7109375" defaultRowHeight="12.75"/>
  <cols>
    <col min="1" max="1" width="4.7109375" style="4" bestFit="1" customWidth="1"/>
    <col min="2" max="2" width="43.7109375" style="4" bestFit="1" customWidth="1"/>
    <col min="3" max="3" width="8.7109375" style="4" bestFit="1" customWidth="1"/>
    <col min="4" max="15" width="8.7109375" style="1" customWidth="1"/>
    <col min="16" max="16" width="4.7109375" style="4" bestFit="1" customWidth="1"/>
    <col min="17" max="17" width="21.7109375" style="3" bestFit="1" customWidth="1"/>
    <col min="18" max="18" width="10.7109375" style="4" customWidth="1"/>
    <col min="19" max="16384" width="10.7109375" style="4"/>
  </cols>
  <sheetData>
    <row r="1" spans="1:17" s="3" customFormat="1" ht="27.6" customHeight="1">
      <c r="B1" s="86" t="s">
        <v>573</v>
      </c>
      <c r="C1" s="86"/>
      <c r="D1" s="87" t="str">
        <f>ΣΥΝΟΛΟ!D1</f>
        <v>ΗΛΕΙΑΣ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9"/>
    </row>
    <row r="2" spans="1:17" ht="53.25" customHeight="1">
      <c r="A2" s="84" t="str">
        <f>VLOOKUP(10,ΣΥΝΔΥΑΣΜΟΙ!A:B,2,0)</f>
        <v>ΠΡΟΟΔΕΥΤΙΚΑ ΡΕΥΜΑΤΑ ΕΚΠΑΙΔΕΥΤΙΚΩΝ
Ανεξάρτητη Δημοκρατική Παράταξη</v>
      </c>
      <c r="B2" s="85"/>
      <c r="C2" s="11" t="s">
        <v>451</v>
      </c>
      <c r="D2" s="2" t="s">
        <v>656</v>
      </c>
      <c r="E2" s="2" t="s">
        <v>657</v>
      </c>
      <c r="F2" s="2" t="s">
        <v>658</v>
      </c>
      <c r="G2" s="2" t="s">
        <v>659</v>
      </c>
      <c r="H2" s="2" t="s">
        <v>660</v>
      </c>
      <c r="I2" s="2" t="s">
        <v>661</v>
      </c>
      <c r="J2" s="2" t="s">
        <v>661</v>
      </c>
      <c r="K2" s="2" t="s">
        <v>662</v>
      </c>
      <c r="L2" s="2" t="s">
        <v>663</v>
      </c>
      <c r="M2" s="2" t="s">
        <v>664</v>
      </c>
      <c r="N2" s="2" t="s">
        <v>665</v>
      </c>
      <c r="O2" s="2" t="s">
        <v>666</v>
      </c>
      <c r="P2" s="6" t="s">
        <v>448</v>
      </c>
      <c r="Q2" s="32" t="s">
        <v>449</v>
      </c>
    </row>
    <row r="3" spans="1:17">
      <c r="A3" s="7">
        <v>1</v>
      </c>
      <c r="B3" s="35" t="s">
        <v>1268</v>
      </c>
      <c r="C3" s="36">
        <f t="shared" ref="C3:C35" si="0">SUM(D3:P3)-P3</f>
        <v>0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7">
        <f>A3</f>
        <v>1</v>
      </c>
      <c r="Q3" s="10"/>
    </row>
    <row r="4" spans="1:17">
      <c r="A4" s="7">
        <f>A3+1</f>
        <v>2</v>
      </c>
      <c r="B4" s="35" t="s">
        <v>1269</v>
      </c>
      <c r="C4" s="36">
        <f t="shared" si="0"/>
        <v>1</v>
      </c>
      <c r="D4" s="31"/>
      <c r="E4" s="31"/>
      <c r="F4" s="31">
        <v>1</v>
      </c>
      <c r="G4" s="31"/>
      <c r="H4" s="31"/>
      <c r="I4" s="31"/>
      <c r="J4" s="31"/>
      <c r="K4" s="31"/>
      <c r="L4" s="31"/>
      <c r="M4" s="31"/>
      <c r="N4" s="31"/>
      <c r="O4" s="31"/>
      <c r="P4" s="7">
        <f t="shared" ref="P4:P35" si="1">A4</f>
        <v>2</v>
      </c>
      <c r="Q4" s="83" t="s">
        <v>284</v>
      </c>
    </row>
    <row r="5" spans="1:17">
      <c r="A5" s="7">
        <f t="shared" ref="A5:A35" si="2">A4+1</f>
        <v>3</v>
      </c>
      <c r="B5" s="35" t="s">
        <v>1270</v>
      </c>
      <c r="C5" s="36">
        <f t="shared" si="0"/>
        <v>0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7">
        <f t="shared" si="1"/>
        <v>3</v>
      </c>
      <c r="Q5" s="83"/>
    </row>
    <row r="6" spans="1:17">
      <c r="A6" s="7">
        <f t="shared" si="2"/>
        <v>4</v>
      </c>
      <c r="B6" s="35" t="s">
        <v>1271</v>
      </c>
      <c r="C6" s="36">
        <f t="shared" si="0"/>
        <v>2</v>
      </c>
      <c r="D6" s="31"/>
      <c r="E6" s="31"/>
      <c r="F6" s="31"/>
      <c r="G6" s="31"/>
      <c r="H6" s="31">
        <v>2</v>
      </c>
      <c r="I6" s="31"/>
      <c r="J6" s="31"/>
      <c r="K6" s="31"/>
      <c r="L6" s="31"/>
      <c r="M6" s="31"/>
      <c r="N6" s="31"/>
      <c r="O6" s="31"/>
      <c r="P6" s="7">
        <f t="shared" si="1"/>
        <v>4</v>
      </c>
      <c r="Q6" s="83"/>
    </row>
    <row r="7" spans="1:17">
      <c r="A7" s="7">
        <f t="shared" si="2"/>
        <v>5</v>
      </c>
      <c r="B7" s="35" t="s">
        <v>1272</v>
      </c>
      <c r="C7" s="36">
        <f t="shared" si="0"/>
        <v>0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7">
        <f t="shared" si="1"/>
        <v>5</v>
      </c>
      <c r="Q7" s="83"/>
    </row>
    <row r="8" spans="1:17">
      <c r="A8" s="7">
        <f t="shared" si="2"/>
        <v>6</v>
      </c>
      <c r="B8" s="35" t="s">
        <v>1273</v>
      </c>
      <c r="C8" s="36">
        <f t="shared" si="0"/>
        <v>1</v>
      </c>
      <c r="D8" s="31"/>
      <c r="E8" s="31"/>
      <c r="F8" s="31">
        <v>1</v>
      </c>
      <c r="G8" s="31"/>
      <c r="H8" s="31"/>
      <c r="I8" s="31"/>
      <c r="J8" s="31"/>
      <c r="K8" s="31"/>
      <c r="L8" s="31"/>
      <c r="M8" s="31"/>
      <c r="N8" s="31"/>
      <c r="O8" s="31"/>
      <c r="P8" s="7">
        <f t="shared" si="1"/>
        <v>6</v>
      </c>
      <c r="Q8" s="10"/>
    </row>
    <row r="9" spans="1:17">
      <c r="A9" s="7">
        <f t="shared" si="2"/>
        <v>7</v>
      </c>
      <c r="B9" s="35" t="s">
        <v>1274</v>
      </c>
      <c r="C9" s="36">
        <f t="shared" si="0"/>
        <v>0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7">
        <f t="shared" si="1"/>
        <v>7</v>
      </c>
      <c r="Q9" s="10"/>
    </row>
    <row r="10" spans="1:17">
      <c r="A10" s="7">
        <f t="shared" si="2"/>
        <v>8</v>
      </c>
      <c r="B10" s="35" t="s">
        <v>1275</v>
      </c>
      <c r="C10" s="36">
        <f t="shared" si="0"/>
        <v>0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7">
        <f t="shared" si="1"/>
        <v>8</v>
      </c>
      <c r="Q10" s="10"/>
    </row>
    <row r="11" spans="1:17">
      <c r="A11" s="7">
        <f t="shared" si="2"/>
        <v>9</v>
      </c>
      <c r="B11" s="35" t="s">
        <v>1276</v>
      </c>
      <c r="C11" s="36">
        <f t="shared" si="0"/>
        <v>0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7">
        <f t="shared" si="1"/>
        <v>9</v>
      </c>
      <c r="Q11" s="10"/>
    </row>
    <row r="12" spans="1:17">
      <c r="A12" s="7">
        <f t="shared" si="2"/>
        <v>10</v>
      </c>
      <c r="B12" s="35" t="s">
        <v>1277</v>
      </c>
      <c r="C12" s="36">
        <f t="shared" si="0"/>
        <v>0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7">
        <f t="shared" si="1"/>
        <v>10</v>
      </c>
      <c r="Q12" s="10"/>
    </row>
    <row r="13" spans="1:17">
      <c r="A13" s="7">
        <f t="shared" si="2"/>
        <v>11</v>
      </c>
      <c r="B13" s="35" t="s">
        <v>1278</v>
      </c>
      <c r="C13" s="36">
        <f t="shared" si="0"/>
        <v>0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7">
        <f t="shared" si="1"/>
        <v>11</v>
      </c>
      <c r="Q13" s="10"/>
    </row>
    <row r="14" spans="1:17">
      <c r="A14" s="7">
        <f t="shared" si="2"/>
        <v>12</v>
      </c>
      <c r="B14" s="35" t="s">
        <v>1279</v>
      </c>
      <c r="C14" s="36">
        <f t="shared" si="0"/>
        <v>0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7">
        <f t="shared" si="1"/>
        <v>12</v>
      </c>
      <c r="Q14" s="10"/>
    </row>
    <row r="15" spans="1:17">
      <c r="A15" s="7">
        <f t="shared" si="2"/>
        <v>13</v>
      </c>
      <c r="B15" s="35" t="s">
        <v>1280</v>
      </c>
      <c r="C15" s="36">
        <f t="shared" si="0"/>
        <v>0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7">
        <f t="shared" si="1"/>
        <v>13</v>
      </c>
      <c r="Q15" s="10"/>
    </row>
    <row r="16" spans="1:17">
      <c r="A16" s="7">
        <f t="shared" si="2"/>
        <v>14</v>
      </c>
      <c r="B16" s="35" t="s">
        <v>1281</v>
      </c>
      <c r="C16" s="36">
        <f t="shared" si="0"/>
        <v>0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7">
        <f t="shared" si="1"/>
        <v>14</v>
      </c>
      <c r="Q16" s="10"/>
    </row>
    <row r="17" spans="1:17">
      <c r="A17" s="7">
        <f t="shared" si="2"/>
        <v>15</v>
      </c>
      <c r="B17" s="35" t="s">
        <v>1282</v>
      </c>
      <c r="C17" s="36">
        <f t="shared" si="0"/>
        <v>0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7">
        <f t="shared" si="1"/>
        <v>15</v>
      </c>
      <c r="Q17" s="10"/>
    </row>
    <row r="18" spans="1:17">
      <c r="A18" s="7">
        <f t="shared" si="2"/>
        <v>16</v>
      </c>
      <c r="B18" s="35" t="s">
        <v>1283</v>
      </c>
      <c r="C18" s="36">
        <f t="shared" si="0"/>
        <v>1</v>
      </c>
      <c r="D18" s="31"/>
      <c r="E18" s="31"/>
      <c r="F18" s="31"/>
      <c r="G18" s="31"/>
      <c r="H18" s="31">
        <v>1</v>
      </c>
      <c r="I18" s="31"/>
      <c r="J18" s="31"/>
      <c r="K18" s="31"/>
      <c r="L18" s="31"/>
      <c r="M18" s="31"/>
      <c r="N18" s="31"/>
      <c r="O18" s="31"/>
      <c r="P18" s="7">
        <f t="shared" si="1"/>
        <v>16</v>
      </c>
      <c r="Q18" s="10"/>
    </row>
    <row r="19" spans="1:17">
      <c r="A19" s="7">
        <f t="shared" si="2"/>
        <v>17</v>
      </c>
      <c r="B19" s="35" t="s">
        <v>1284</v>
      </c>
      <c r="C19" s="36">
        <f t="shared" si="0"/>
        <v>0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7">
        <f t="shared" si="1"/>
        <v>17</v>
      </c>
      <c r="Q19" s="10"/>
    </row>
    <row r="20" spans="1:17">
      <c r="A20" s="7">
        <f t="shared" si="2"/>
        <v>18</v>
      </c>
      <c r="B20" s="35" t="s">
        <v>1285</v>
      </c>
      <c r="C20" s="36">
        <f t="shared" si="0"/>
        <v>0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7">
        <f t="shared" si="1"/>
        <v>18</v>
      </c>
      <c r="Q20" s="10"/>
    </row>
    <row r="21" spans="1:17">
      <c r="A21" s="7">
        <f t="shared" si="2"/>
        <v>19</v>
      </c>
      <c r="B21" s="35" t="s">
        <v>1286</v>
      </c>
      <c r="C21" s="36">
        <f t="shared" si="0"/>
        <v>0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7">
        <f t="shared" si="1"/>
        <v>19</v>
      </c>
      <c r="Q21" s="10"/>
    </row>
    <row r="22" spans="1:17">
      <c r="A22" s="7">
        <f t="shared" si="2"/>
        <v>20</v>
      </c>
      <c r="B22" s="35" t="s">
        <v>1287</v>
      </c>
      <c r="C22" s="36">
        <f t="shared" si="0"/>
        <v>0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7">
        <f t="shared" si="1"/>
        <v>20</v>
      </c>
      <c r="Q22" s="10"/>
    </row>
    <row r="23" spans="1:17">
      <c r="A23" s="7">
        <f t="shared" si="2"/>
        <v>21</v>
      </c>
      <c r="B23" s="35" t="s">
        <v>1288</v>
      </c>
      <c r="C23" s="36">
        <f t="shared" si="0"/>
        <v>1</v>
      </c>
      <c r="D23" s="31"/>
      <c r="E23" s="31"/>
      <c r="F23" s="31"/>
      <c r="G23" s="31">
        <v>1</v>
      </c>
      <c r="H23" s="31"/>
      <c r="I23" s="31"/>
      <c r="J23" s="31"/>
      <c r="K23" s="31"/>
      <c r="L23" s="31"/>
      <c r="M23" s="31"/>
      <c r="N23" s="31"/>
      <c r="O23" s="31"/>
      <c r="P23" s="7">
        <f t="shared" si="1"/>
        <v>21</v>
      </c>
      <c r="Q23" s="10"/>
    </row>
    <row r="24" spans="1:17">
      <c r="A24" s="7">
        <f t="shared" si="2"/>
        <v>22</v>
      </c>
      <c r="B24" s="35" t="s">
        <v>1289</v>
      </c>
      <c r="C24" s="36">
        <f t="shared" si="0"/>
        <v>0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7">
        <f t="shared" si="1"/>
        <v>22</v>
      </c>
      <c r="Q24" s="10"/>
    </row>
    <row r="25" spans="1:17">
      <c r="A25" s="7">
        <f t="shared" si="2"/>
        <v>23</v>
      </c>
      <c r="B25" s="35" t="s">
        <v>1290</v>
      </c>
      <c r="C25" s="36">
        <f t="shared" si="0"/>
        <v>1</v>
      </c>
      <c r="D25" s="31"/>
      <c r="E25" s="31"/>
      <c r="F25" s="31"/>
      <c r="G25" s="31">
        <v>1</v>
      </c>
      <c r="H25" s="31"/>
      <c r="I25" s="31"/>
      <c r="J25" s="31"/>
      <c r="K25" s="31"/>
      <c r="L25" s="31"/>
      <c r="M25" s="31"/>
      <c r="N25" s="31"/>
      <c r="O25" s="31"/>
      <c r="P25" s="7">
        <f t="shared" si="1"/>
        <v>23</v>
      </c>
      <c r="Q25" s="10"/>
    </row>
    <row r="26" spans="1:17">
      <c r="A26" s="7">
        <f t="shared" si="2"/>
        <v>24</v>
      </c>
      <c r="B26" s="35" t="s">
        <v>1291</v>
      </c>
      <c r="C26" s="36">
        <f t="shared" si="0"/>
        <v>1</v>
      </c>
      <c r="D26" s="31">
        <v>1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7">
        <f t="shared" si="1"/>
        <v>24</v>
      </c>
      <c r="Q26" s="10"/>
    </row>
    <row r="27" spans="1:17">
      <c r="A27" s="7">
        <f t="shared" si="2"/>
        <v>25</v>
      </c>
      <c r="B27" s="35" t="s">
        <v>1292</v>
      </c>
      <c r="C27" s="36">
        <f t="shared" si="0"/>
        <v>1</v>
      </c>
      <c r="D27" s="31">
        <v>1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7">
        <f t="shared" si="1"/>
        <v>25</v>
      </c>
      <c r="Q27" s="10"/>
    </row>
    <row r="28" spans="1:17">
      <c r="A28" s="7">
        <f t="shared" si="2"/>
        <v>26</v>
      </c>
      <c r="B28" s="35" t="s">
        <v>1293</v>
      </c>
      <c r="C28" s="36">
        <f t="shared" si="0"/>
        <v>0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7">
        <f t="shared" si="1"/>
        <v>26</v>
      </c>
      <c r="Q28" s="10"/>
    </row>
    <row r="29" spans="1:17">
      <c r="A29" s="7">
        <f t="shared" si="2"/>
        <v>27</v>
      </c>
      <c r="B29" s="35" t="s">
        <v>1294</v>
      </c>
      <c r="C29" s="36">
        <f t="shared" si="0"/>
        <v>1</v>
      </c>
      <c r="D29" s="31">
        <v>1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7">
        <f t="shared" si="1"/>
        <v>27</v>
      </c>
      <c r="Q29" s="10"/>
    </row>
    <row r="30" spans="1:17">
      <c r="A30" s="7">
        <f t="shared" si="2"/>
        <v>28</v>
      </c>
      <c r="B30" s="35" t="s">
        <v>1295</v>
      </c>
      <c r="C30" s="36">
        <f t="shared" si="0"/>
        <v>0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7">
        <f t="shared" si="1"/>
        <v>28</v>
      </c>
      <c r="Q30" s="10"/>
    </row>
    <row r="31" spans="1:17">
      <c r="A31" s="7">
        <f t="shared" si="2"/>
        <v>29</v>
      </c>
      <c r="B31" s="35" t="s">
        <v>1296</v>
      </c>
      <c r="C31" s="36">
        <f t="shared" si="0"/>
        <v>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7">
        <f t="shared" si="1"/>
        <v>29</v>
      </c>
      <c r="Q31" s="10"/>
    </row>
    <row r="32" spans="1:17">
      <c r="A32" s="7">
        <f t="shared" si="2"/>
        <v>30</v>
      </c>
      <c r="B32" s="35" t="s">
        <v>391</v>
      </c>
      <c r="C32" s="36">
        <f t="shared" si="0"/>
        <v>0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7">
        <f t="shared" si="1"/>
        <v>30</v>
      </c>
      <c r="Q32" s="10"/>
    </row>
    <row r="33" spans="1:17">
      <c r="A33" s="7">
        <f t="shared" si="2"/>
        <v>31</v>
      </c>
      <c r="B33" s="35" t="s">
        <v>1297</v>
      </c>
      <c r="C33" s="36">
        <f t="shared" si="0"/>
        <v>0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7">
        <f t="shared" si="1"/>
        <v>31</v>
      </c>
      <c r="Q33" s="10"/>
    </row>
    <row r="34" spans="1:17">
      <c r="A34" s="7">
        <f t="shared" si="2"/>
        <v>32</v>
      </c>
      <c r="B34" s="35" t="s">
        <v>1298</v>
      </c>
      <c r="C34" s="36">
        <f t="shared" si="0"/>
        <v>0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7">
        <f t="shared" si="1"/>
        <v>32</v>
      </c>
      <c r="Q34" s="10"/>
    </row>
    <row r="35" spans="1:17">
      <c r="A35" s="7">
        <f t="shared" si="2"/>
        <v>33</v>
      </c>
      <c r="B35" s="35" t="s">
        <v>1299</v>
      </c>
      <c r="C35" s="36">
        <f t="shared" si="0"/>
        <v>0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7">
        <f t="shared" si="1"/>
        <v>33</v>
      </c>
      <c r="Q35" s="10"/>
    </row>
    <row r="37" spans="1:17">
      <c r="B37" s="12" t="s">
        <v>42</v>
      </c>
      <c r="C37" s="37">
        <f t="shared" ref="C37:O37" si="3">SUM(C3:C35)</f>
        <v>10</v>
      </c>
      <c r="D37" s="5">
        <f t="shared" si="3"/>
        <v>3</v>
      </c>
      <c r="E37" s="5">
        <f t="shared" si="3"/>
        <v>0</v>
      </c>
      <c r="F37" s="5">
        <f t="shared" si="3"/>
        <v>2</v>
      </c>
      <c r="G37" s="5">
        <f t="shared" si="3"/>
        <v>2</v>
      </c>
      <c r="H37" s="5">
        <f t="shared" si="3"/>
        <v>3</v>
      </c>
      <c r="I37" s="5">
        <f t="shared" si="3"/>
        <v>0</v>
      </c>
      <c r="J37" s="5">
        <f t="shared" si="3"/>
        <v>0</v>
      </c>
      <c r="K37" s="5">
        <f t="shared" si="3"/>
        <v>0</v>
      </c>
      <c r="L37" s="5">
        <f t="shared" si="3"/>
        <v>0</v>
      </c>
      <c r="M37" s="5">
        <f t="shared" si="3"/>
        <v>0</v>
      </c>
      <c r="N37" s="5">
        <f t="shared" si="3"/>
        <v>0</v>
      </c>
      <c r="O37" s="5">
        <f t="shared" si="3"/>
        <v>0</v>
      </c>
    </row>
  </sheetData>
  <sheetProtection password="8900" sheet="1" scenarios="1" insertColumns="0" deleteColumns="0"/>
  <mergeCells count="4">
    <mergeCell ref="Q4:Q7"/>
    <mergeCell ref="A2:B2"/>
    <mergeCell ref="B1:C1"/>
    <mergeCell ref="D1:O1"/>
  </mergeCells>
  <phoneticPr fontId="3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79"/>
  <sheetViews>
    <sheetView topLeftCell="A25" zoomScale="75" zoomScaleNormal="75" workbookViewId="0">
      <selection activeCell="F60" sqref="F60"/>
    </sheetView>
  </sheetViews>
  <sheetFormatPr defaultColWidth="10.7109375" defaultRowHeight="12.75"/>
  <cols>
    <col min="1" max="1" width="4.7109375" style="4" bestFit="1" customWidth="1"/>
    <col min="2" max="2" width="52.5703125" style="4" customWidth="1"/>
    <col min="3" max="3" width="8.7109375" style="4" bestFit="1" customWidth="1"/>
    <col min="4" max="15" width="8.7109375" style="1" customWidth="1"/>
    <col min="16" max="16" width="4.7109375" style="4" bestFit="1" customWidth="1"/>
    <col min="17" max="17" width="21.7109375" style="3" bestFit="1" customWidth="1"/>
    <col min="18" max="18" width="10.7109375" style="4" customWidth="1"/>
    <col min="19" max="16384" width="10.7109375" style="4"/>
  </cols>
  <sheetData>
    <row r="1" spans="1:17" s="3" customFormat="1" ht="27.6" customHeight="1">
      <c r="B1" s="86" t="s">
        <v>573</v>
      </c>
      <c r="C1" s="86"/>
      <c r="D1" s="87" t="str">
        <f>ΣΥΝΟΛΟ!D1</f>
        <v>ΗΛΕΙΑΣ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9"/>
    </row>
    <row r="2" spans="1:17" ht="53.25" customHeight="1">
      <c r="A2" s="84" t="str">
        <f>VLOOKUP(11,ΣΥΝΔΥΑΣΜΟΙ!A:B,2,0)</f>
        <v>ΠΡΩΤΟΒΟΥΛΙΑ ΑΝΕΞΑΡΤΗΤΩΝ ΕΚΠΑΙΔΕΥΤΙΚΩΝ Π.Ε.
για το ΜΕΤΩΠΟ της εκπαιδευτικής ανασυγκρότησης και της κοινωνικής ΑΝΑΤΡΟΠΗΣ</v>
      </c>
      <c r="B2" s="85"/>
      <c r="C2" s="11" t="s">
        <v>451</v>
      </c>
      <c r="D2" s="2" t="s">
        <v>656</v>
      </c>
      <c r="E2" s="2" t="s">
        <v>657</v>
      </c>
      <c r="F2" s="2" t="s">
        <v>658</v>
      </c>
      <c r="G2" s="2" t="s">
        <v>659</v>
      </c>
      <c r="H2" s="2" t="s">
        <v>660</v>
      </c>
      <c r="I2" s="2" t="s">
        <v>661</v>
      </c>
      <c r="J2" s="2" t="s">
        <v>661</v>
      </c>
      <c r="K2" s="2" t="s">
        <v>662</v>
      </c>
      <c r="L2" s="2" t="s">
        <v>663</v>
      </c>
      <c r="M2" s="2" t="s">
        <v>664</v>
      </c>
      <c r="N2" s="2" t="s">
        <v>665</v>
      </c>
      <c r="O2" s="2" t="s">
        <v>666</v>
      </c>
      <c r="P2" s="6" t="s">
        <v>448</v>
      </c>
      <c r="Q2" s="32" t="s">
        <v>449</v>
      </c>
    </row>
    <row r="3" spans="1:17">
      <c r="A3" s="7">
        <v>1</v>
      </c>
      <c r="B3" s="35" t="s">
        <v>1300</v>
      </c>
      <c r="C3" s="36">
        <f t="shared" ref="C3:C66" si="0">SUM(D3:P3)-P3</f>
        <v>1</v>
      </c>
      <c r="D3" s="31"/>
      <c r="E3" s="31"/>
      <c r="F3" s="31"/>
      <c r="G3" s="31"/>
      <c r="H3" s="31">
        <v>1</v>
      </c>
      <c r="I3" s="31"/>
      <c r="J3" s="31"/>
      <c r="K3" s="31"/>
      <c r="L3" s="31"/>
      <c r="M3" s="31"/>
      <c r="N3" s="31"/>
      <c r="O3" s="31"/>
      <c r="P3" s="7">
        <f>A3</f>
        <v>1</v>
      </c>
      <c r="Q3" s="10"/>
    </row>
    <row r="4" spans="1:17">
      <c r="A4" s="7">
        <f>A3+1</f>
        <v>2</v>
      </c>
      <c r="B4" s="35" t="s">
        <v>1301</v>
      </c>
      <c r="C4" s="36">
        <f t="shared" si="0"/>
        <v>1</v>
      </c>
      <c r="D4" s="31"/>
      <c r="E4" s="31"/>
      <c r="F4" s="31"/>
      <c r="G4" s="31"/>
      <c r="H4" s="31">
        <v>1</v>
      </c>
      <c r="I4" s="31"/>
      <c r="J4" s="31"/>
      <c r="K4" s="31"/>
      <c r="L4" s="31"/>
      <c r="M4" s="31"/>
      <c r="N4" s="31"/>
      <c r="O4" s="31"/>
      <c r="P4" s="7">
        <f t="shared" ref="P4:P67" si="1">A4</f>
        <v>2</v>
      </c>
      <c r="Q4" s="83" t="s">
        <v>284</v>
      </c>
    </row>
    <row r="5" spans="1:17">
      <c r="A5" s="7">
        <f t="shared" ref="A5:A68" si="2">A4+1</f>
        <v>3</v>
      </c>
      <c r="B5" s="35" t="s">
        <v>395</v>
      </c>
      <c r="C5" s="36">
        <f t="shared" si="0"/>
        <v>0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7">
        <f t="shared" si="1"/>
        <v>3</v>
      </c>
      <c r="Q5" s="83"/>
    </row>
    <row r="6" spans="1:17">
      <c r="A6" s="7">
        <f t="shared" si="2"/>
        <v>4</v>
      </c>
      <c r="B6" s="35" t="s">
        <v>29</v>
      </c>
      <c r="C6" s="36">
        <f t="shared" si="0"/>
        <v>0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7">
        <f t="shared" si="1"/>
        <v>4</v>
      </c>
      <c r="Q6" s="83"/>
    </row>
    <row r="7" spans="1:17">
      <c r="A7" s="7">
        <f t="shared" si="2"/>
        <v>5</v>
      </c>
      <c r="B7" s="49" t="s">
        <v>61</v>
      </c>
      <c r="C7" s="36">
        <f t="shared" si="0"/>
        <v>2</v>
      </c>
      <c r="D7" s="31"/>
      <c r="E7" s="31"/>
      <c r="F7" s="31"/>
      <c r="G7" s="31"/>
      <c r="H7" s="31">
        <v>2</v>
      </c>
      <c r="I7" s="31"/>
      <c r="J7" s="31"/>
      <c r="K7" s="31"/>
      <c r="L7" s="31"/>
      <c r="M7" s="31"/>
      <c r="N7" s="31"/>
      <c r="O7" s="31"/>
      <c r="P7" s="7">
        <f t="shared" si="1"/>
        <v>5</v>
      </c>
      <c r="Q7" s="83"/>
    </row>
    <row r="8" spans="1:17">
      <c r="A8" s="7">
        <f t="shared" si="2"/>
        <v>6</v>
      </c>
      <c r="B8" s="35" t="s">
        <v>30</v>
      </c>
      <c r="C8" s="36">
        <f t="shared" si="0"/>
        <v>0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7">
        <f t="shared" si="1"/>
        <v>6</v>
      </c>
      <c r="Q8" s="10"/>
    </row>
    <row r="9" spans="1:17">
      <c r="A9" s="7">
        <f t="shared" si="2"/>
        <v>7</v>
      </c>
      <c r="B9" s="50" t="s">
        <v>397</v>
      </c>
      <c r="C9" s="36">
        <f t="shared" si="0"/>
        <v>0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7">
        <f t="shared" si="1"/>
        <v>7</v>
      </c>
      <c r="Q9" s="10"/>
    </row>
    <row r="10" spans="1:17">
      <c r="A10" s="7">
        <f t="shared" si="2"/>
        <v>8</v>
      </c>
      <c r="B10" s="35" t="s">
        <v>31</v>
      </c>
      <c r="C10" s="36">
        <f t="shared" si="0"/>
        <v>3</v>
      </c>
      <c r="D10" s="31"/>
      <c r="E10" s="31"/>
      <c r="F10" s="31">
        <v>1</v>
      </c>
      <c r="G10" s="31">
        <v>2</v>
      </c>
      <c r="H10" s="31"/>
      <c r="I10" s="31"/>
      <c r="J10" s="31"/>
      <c r="K10" s="31"/>
      <c r="L10" s="31"/>
      <c r="M10" s="31"/>
      <c r="N10" s="31"/>
      <c r="O10" s="31"/>
      <c r="P10" s="7">
        <f t="shared" si="1"/>
        <v>8</v>
      </c>
      <c r="Q10" s="10"/>
    </row>
    <row r="11" spans="1:17">
      <c r="A11" s="7">
        <f t="shared" si="2"/>
        <v>9</v>
      </c>
      <c r="B11" s="35" t="s">
        <v>32</v>
      </c>
      <c r="C11" s="36">
        <f t="shared" si="0"/>
        <v>0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7">
        <f t="shared" si="1"/>
        <v>9</v>
      </c>
      <c r="Q11" s="10"/>
    </row>
    <row r="12" spans="1:17">
      <c r="A12" s="7">
        <f t="shared" si="2"/>
        <v>10</v>
      </c>
      <c r="B12" s="35" t="s">
        <v>401</v>
      </c>
      <c r="C12" s="36">
        <f t="shared" si="0"/>
        <v>1</v>
      </c>
      <c r="D12" s="31"/>
      <c r="E12" s="31"/>
      <c r="F12" s="31"/>
      <c r="G12" s="31">
        <v>1</v>
      </c>
      <c r="H12" s="31"/>
      <c r="I12" s="31"/>
      <c r="J12" s="31"/>
      <c r="K12" s="31"/>
      <c r="L12" s="31"/>
      <c r="M12" s="31"/>
      <c r="N12" s="31"/>
      <c r="O12" s="31"/>
      <c r="P12" s="7">
        <f t="shared" si="1"/>
        <v>10</v>
      </c>
      <c r="Q12" s="10"/>
    </row>
    <row r="13" spans="1:17">
      <c r="A13" s="7">
        <f t="shared" si="2"/>
        <v>11</v>
      </c>
      <c r="B13" s="51" t="s">
        <v>63</v>
      </c>
      <c r="C13" s="36">
        <f t="shared" si="0"/>
        <v>0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7">
        <f t="shared" si="1"/>
        <v>11</v>
      </c>
      <c r="Q13" s="10"/>
    </row>
    <row r="14" spans="1:17">
      <c r="A14" s="7">
        <f t="shared" si="2"/>
        <v>12</v>
      </c>
      <c r="B14" s="52" t="s">
        <v>66</v>
      </c>
      <c r="C14" s="36">
        <f t="shared" si="0"/>
        <v>1</v>
      </c>
      <c r="D14" s="31"/>
      <c r="E14" s="31"/>
      <c r="F14" s="31"/>
      <c r="G14" s="31">
        <v>1</v>
      </c>
      <c r="H14" s="31"/>
      <c r="I14" s="31"/>
      <c r="J14" s="31"/>
      <c r="K14" s="31"/>
      <c r="L14" s="31"/>
      <c r="M14" s="31"/>
      <c r="N14" s="31"/>
      <c r="O14" s="31"/>
      <c r="P14" s="7">
        <f t="shared" si="1"/>
        <v>12</v>
      </c>
      <c r="Q14" s="10"/>
    </row>
    <row r="15" spans="1:17">
      <c r="A15" s="7">
        <f t="shared" si="2"/>
        <v>13</v>
      </c>
      <c r="B15" s="35" t="s">
        <v>1302</v>
      </c>
      <c r="C15" s="36">
        <f t="shared" si="0"/>
        <v>0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7">
        <f t="shared" si="1"/>
        <v>13</v>
      </c>
      <c r="Q15" s="10"/>
    </row>
    <row r="16" spans="1:17">
      <c r="A16" s="7">
        <f t="shared" si="2"/>
        <v>14</v>
      </c>
      <c r="B16" s="53" t="s">
        <v>1303</v>
      </c>
      <c r="C16" s="36">
        <f t="shared" si="0"/>
        <v>2</v>
      </c>
      <c r="D16" s="31"/>
      <c r="E16" s="31"/>
      <c r="F16" s="31"/>
      <c r="G16" s="31">
        <v>1</v>
      </c>
      <c r="H16" s="31">
        <v>1</v>
      </c>
      <c r="I16" s="31"/>
      <c r="J16" s="31"/>
      <c r="K16" s="31"/>
      <c r="L16" s="31"/>
      <c r="M16" s="31"/>
      <c r="N16" s="31"/>
      <c r="O16" s="31"/>
      <c r="P16" s="7">
        <f t="shared" si="1"/>
        <v>14</v>
      </c>
      <c r="Q16" s="10"/>
    </row>
    <row r="17" spans="1:17">
      <c r="A17" s="7">
        <f t="shared" si="2"/>
        <v>15</v>
      </c>
      <c r="B17" s="50" t="s">
        <v>404</v>
      </c>
      <c r="C17" s="36">
        <f t="shared" si="0"/>
        <v>2</v>
      </c>
      <c r="D17" s="31"/>
      <c r="E17" s="31"/>
      <c r="F17" s="31">
        <v>1</v>
      </c>
      <c r="G17" s="31">
        <v>1</v>
      </c>
      <c r="H17" s="31"/>
      <c r="I17" s="31"/>
      <c r="J17" s="31"/>
      <c r="K17" s="31"/>
      <c r="L17" s="31"/>
      <c r="M17" s="31"/>
      <c r="N17" s="31"/>
      <c r="O17" s="31"/>
      <c r="P17" s="7">
        <f t="shared" si="1"/>
        <v>15</v>
      </c>
      <c r="Q17" s="10"/>
    </row>
    <row r="18" spans="1:17">
      <c r="A18" s="7">
        <f t="shared" si="2"/>
        <v>16</v>
      </c>
      <c r="B18" s="50" t="s">
        <v>1304</v>
      </c>
      <c r="C18" s="36">
        <f t="shared" si="0"/>
        <v>0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7">
        <f t="shared" si="1"/>
        <v>16</v>
      </c>
      <c r="Q18" s="10"/>
    </row>
    <row r="19" spans="1:17">
      <c r="A19" s="7">
        <f t="shared" si="2"/>
        <v>17</v>
      </c>
      <c r="B19" s="35" t="s">
        <v>1305</v>
      </c>
      <c r="C19" s="36">
        <f t="shared" si="0"/>
        <v>1</v>
      </c>
      <c r="D19" s="31"/>
      <c r="E19" s="31"/>
      <c r="F19" s="31">
        <v>1</v>
      </c>
      <c r="G19" s="31"/>
      <c r="H19" s="31"/>
      <c r="I19" s="31"/>
      <c r="J19" s="31"/>
      <c r="K19" s="31"/>
      <c r="L19" s="31"/>
      <c r="M19" s="31"/>
      <c r="N19" s="31"/>
      <c r="O19" s="31"/>
      <c r="P19" s="7">
        <f t="shared" si="1"/>
        <v>17</v>
      </c>
      <c r="Q19" s="10"/>
    </row>
    <row r="20" spans="1:17">
      <c r="A20" s="7">
        <f t="shared" si="2"/>
        <v>18</v>
      </c>
      <c r="B20" s="53" t="s">
        <v>1306</v>
      </c>
      <c r="C20" s="36">
        <f t="shared" si="0"/>
        <v>3</v>
      </c>
      <c r="D20" s="31">
        <v>1</v>
      </c>
      <c r="E20" s="31"/>
      <c r="F20" s="31">
        <v>1</v>
      </c>
      <c r="G20" s="31"/>
      <c r="H20" s="31">
        <v>1</v>
      </c>
      <c r="I20" s="31"/>
      <c r="J20" s="31"/>
      <c r="K20" s="31"/>
      <c r="L20" s="31"/>
      <c r="M20" s="31"/>
      <c r="N20" s="31"/>
      <c r="O20" s="31"/>
      <c r="P20" s="7">
        <f t="shared" si="1"/>
        <v>18</v>
      </c>
      <c r="Q20" s="10"/>
    </row>
    <row r="21" spans="1:17">
      <c r="A21" s="7">
        <f t="shared" si="2"/>
        <v>19</v>
      </c>
      <c r="B21" s="54" t="s">
        <v>72</v>
      </c>
      <c r="C21" s="36">
        <f t="shared" si="0"/>
        <v>0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7">
        <f t="shared" si="1"/>
        <v>19</v>
      </c>
      <c r="Q21" s="10"/>
    </row>
    <row r="22" spans="1:17">
      <c r="A22" s="7">
        <f t="shared" si="2"/>
        <v>20</v>
      </c>
      <c r="B22" s="35" t="s">
        <v>1307</v>
      </c>
      <c r="C22" s="36">
        <f t="shared" si="0"/>
        <v>0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7">
        <f t="shared" si="1"/>
        <v>20</v>
      </c>
      <c r="Q22" s="10"/>
    </row>
    <row r="23" spans="1:17">
      <c r="A23" s="7">
        <f t="shared" si="2"/>
        <v>21</v>
      </c>
      <c r="B23" s="55" t="s">
        <v>78</v>
      </c>
      <c r="C23" s="36">
        <f t="shared" si="0"/>
        <v>0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7">
        <f t="shared" si="1"/>
        <v>21</v>
      </c>
      <c r="Q23" s="10"/>
    </row>
    <row r="24" spans="1:17">
      <c r="A24" s="7">
        <f t="shared" si="2"/>
        <v>22</v>
      </c>
      <c r="B24" s="35" t="s">
        <v>408</v>
      </c>
      <c r="C24" s="36">
        <f t="shared" si="0"/>
        <v>0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7">
        <f t="shared" si="1"/>
        <v>22</v>
      </c>
      <c r="Q24" s="10"/>
    </row>
    <row r="25" spans="1:17">
      <c r="A25" s="7">
        <f t="shared" si="2"/>
        <v>23</v>
      </c>
      <c r="B25" s="56" t="s">
        <v>82</v>
      </c>
      <c r="C25" s="36">
        <f t="shared" si="0"/>
        <v>0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7">
        <f t="shared" si="1"/>
        <v>23</v>
      </c>
      <c r="Q25" s="10"/>
    </row>
    <row r="26" spans="1:17">
      <c r="A26" s="7">
        <f t="shared" si="2"/>
        <v>24</v>
      </c>
      <c r="B26" s="57" t="s">
        <v>1308</v>
      </c>
      <c r="C26" s="36">
        <f t="shared" si="0"/>
        <v>0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7">
        <f t="shared" si="1"/>
        <v>24</v>
      </c>
      <c r="Q26" s="10"/>
    </row>
    <row r="27" spans="1:17">
      <c r="A27" s="7">
        <f t="shared" si="2"/>
        <v>25</v>
      </c>
      <c r="B27" s="35" t="s">
        <v>409</v>
      </c>
      <c r="C27" s="36">
        <f t="shared" si="0"/>
        <v>1</v>
      </c>
      <c r="D27" s="31"/>
      <c r="E27" s="31"/>
      <c r="F27" s="31">
        <v>1</v>
      </c>
      <c r="G27" s="31"/>
      <c r="H27" s="31"/>
      <c r="I27" s="31"/>
      <c r="J27" s="31"/>
      <c r="K27" s="31"/>
      <c r="L27" s="31"/>
      <c r="M27" s="31"/>
      <c r="N27" s="31"/>
      <c r="O27" s="31"/>
      <c r="P27" s="7">
        <f t="shared" si="1"/>
        <v>25</v>
      </c>
      <c r="Q27" s="10"/>
    </row>
    <row r="28" spans="1:17">
      <c r="A28" s="7">
        <f t="shared" si="2"/>
        <v>26</v>
      </c>
      <c r="B28" s="35" t="s">
        <v>1309</v>
      </c>
      <c r="C28" s="36">
        <f t="shared" si="0"/>
        <v>0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7">
        <f t="shared" si="1"/>
        <v>26</v>
      </c>
      <c r="Q28" s="10"/>
    </row>
    <row r="29" spans="1:17">
      <c r="A29" s="7">
        <f t="shared" si="2"/>
        <v>27</v>
      </c>
      <c r="B29" s="58" t="s">
        <v>86</v>
      </c>
      <c r="C29" s="36">
        <f t="shared" si="0"/>
        <v>1</v>
      </c>
      <c r="D29" s="31"/>
      <c r="E29" s="31"/>
      <c r="F29" s="31"/>
      <c r="G29" s="31"/>
      <c r="H29" s="31">
        <v>1</v>
      </c>
      <c r="I29" s="31"/>
      <c r="J29" s="31"/>
      <c r="K29" s="31"/>
      <c r="L29" s="31"/>
      <c r="M29" s="31"/>
      <c r="N29" s="31"/>
      <c r="O29" s="31"/>
      <c r="P29" s="7">
        <f t="shared" si="1"/>
        <v>27</v>
      </c>
      <c r="Q29" s="10"/>
    </row>
    <row r="30" spans="1:17">
      <c r="A30" s="7">
        <f t="shared" si="2"/>
        <v>28</v>
      </c>
      <c r="B30" s="58" t="s">
        <v>87</v>
      </c>
      <c r="C30" s="36">
        <f t="shared" si="0"/>
        <v>0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7">
        <f t="shared" si="1"/>
        <v>28</v>
      </c>
      <c r="Q30" s="10"/>
    </row>
    <row r="31" spans="1:17">
      <c r="A31" s="7">
        <f t="shared" si="2"/>
        <v>29</v>
      </c>
      <c r="B31" s="59" t="s">
        <v>95</v>
      </c>
      <c r="C31" s="36">
        <f t="shared" si="0"/>
        <v>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7">
        <f t="shared" si="1"/>
        <v>29</v>
      </c>
      <c r="Q31" s="10"/>
    </row>
    <row r="32" spans="1:17">
      <c r="A32" s="7">
        <f t="shared" si="2"/>
        <v>30</v>
      </c>
      <c r="B32" s="53" t="s">
        <v>1310</v>
      </c>
      <c r="C32" s="36">
        <f t="shared" si="0"/>
        <v>1</v>
      </c>
      <c r="D32" s="31"/>
      <c r="E32" s="31"/>
      <c r="F32" s="31"/>
      <c r="G32" s="31">
        <v>1</v>
      </c>
      <c r="H32" s="31"/>
      <c r="I32" s="31"/>
      <c r="J32" s="31"/>
      <c r="K32" s="31"/>
      <c r="L32" s="31"/>
      <c r="M32" s="31"/>
      <c r="N32" s="31"/>
      <c r="O32" s="31"/>
      <c r="P32" s="7">
        <f t="shared" si="1"/>
        <v>30</v>
      </c>
      <c r="Q32" s="10"/>
    </row>
    <row r="33" spans="1:17">
      <c r="A33" s="7">
        <f t="shared" si="2"/>
        <v>31</v>
      </c>
      <c r="B33" s="50" t="s">
        <v>99</v>
      </c>
      <c r="C33" s="36">
        <f t="shared" si="0"/>
        <v>0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7">
        <f t="shared" si="1"/>
        <v>31</v>
      </c>
      <c r="Q33" s="10"/>
    </row>
    <row r="34" spans="1:17">
      <c r="A34" s="7">
        <f t="shared" si="2"/>
        <v>32</v>
      </c>
      <c r="B34" s="35" t="s">
        <v>1311</v>
      </c>
      <c r="C34" s="36">
        <f t="shared" si="0"/>
        <v>0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7">
        <f t="shared" si="1"/>
        <v>32</v>
      </c>
      <c r="Q34" s="10"/>
    </row>
    <row r="35" spans="1:17">
      <c r="A35" s="7">
        <f t="shared" si="2"/>
        <v>33</v>
      </c>
      <c r="B35" s="35" t="s">
        <v>1312</v>
      </c>
      <c r="C35" s="36">
        <f t="shared" si="0"/>
        <v>0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7">
        <f t="shared" si="1"/>
        <v>33</v>
      </c>
      <c r="Q35" s="10"/>
    </row>
    <row r="36" spans="1:17">
      <c r="A36" s="7">
        <f t="shared" si="2"/>
        <v>34</v>
      </c>
      <c r="B36" s="60" t="s">
        <v>98</v>
      </c>
      <c r="C36" s="36">
        <f t="shared" si="0"/>
        <v>0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7">
        <f t="shared" si="1"/>
        <v>34</v>
      </c>
      <c r="Q36" s="10"/>
    </row>
    <row r="37" spans="1:17">
      <c r="A37" s="7">
        <f t="shared" si="2"/>
        <v>35</v>
      </c>
      <c r="B37" s="35" t="s">
        <v>101</v>
      </c>
      <c r="C37" s="36">
        <f t="shared" si="0"/>
        <v>0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7">
        <f t="shared" si="1"/>
        <v>35</v>
      </c>
      <c r="Q37" s="10"/>
    </row>
    <row r="38" spans="1:17">
      <c r="A38" s="7">
        <f t="shared" si="2"/>
        <v>36</v>
      </c>
      <c r="B38" s="35" t="s">
        <v>412</v>
      </c>
      <c r="C38" s="36">
        <f t="shared" si="0"/>
        <v>0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7">
        <f t="shared" si="1"/>
        <v>36</v>
      </c>
      <c r="Q38" s="10"/>
    </row>
    <row r="39" spans="1:17">
      <c r="A39" s="7">
        <f t="shared" si="2"/>
        <v>37</v>
      </c>
      <c r="B39" s="61" t="s">
        <v>103</v>
      </c>
      <c r="C39" s="36">
        <f t="shared" si="0"/>
        <v>0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7">
        <f t="shared" si="1"/>
        <v>37</v>
      </c>
      <c r="Q39" s="10"/>
    </row>
    <row r="40" spans="1:17">
      <c r="A40" s="7">
        <f t="shared" si="2"/>
        <v>38</v>
      </c>
      <c r="B40" s="35" t="s">
        <v>1313</v>
      </c>
      <c r="C40" s="36">
        <f t="shared" si="0"/>
        <v>0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7">
        <f t="shared" si="1"/>
        <v>38</v>
      </c>
      <c r="Q40" s="10"/>
    </row>
    <row r="41" spans="1:17">
      <c r="A41" s="7">
        <f t="shared" si="2"/>
        <v>39</v>
      </c>
      <c r="B41" s="35" t="s">
        <v>1314</v>
      </c>
      <c r="C41" s="36">
        <f t="shared" si="0"/>
        <v>0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7">
        <f t="shared" si="1"/>
        <v>39</v>
      </c>
      <c r="Q41" s="10"/>
    </row>
    <row r="42" spans="1:17">
      <c r="A42" s="7">
        <f t="shared" si="2"/>
        <v>40</v>
      </c>
      <c r="B42" s="35" t="s">
        <v>1315</v>
      </c>
      <c r="C42" s="36">
        <f t="shared" si="0"/>
        <v>2</v>
      </c>
      <c r="D42" s="31"/>
      <c r="E42" s="31">
        <v>1</v>
      </c>
      <c r="F42" s="31"/>
      <c r="G42" s="31"/>
      <c r="H42" s="31">
        <v>1</v>
      </c>
      <c r="I42" s="31"/>
      <c r="J42" s="31"/>
      <c r="K42" s="31"/>
      <c r="L42" s="31"/>
      <c r="M42" s="31"/>
      <c r="N42" s="31"/>
      <c r="O42" s="31"/>
      <c r="P42" s="7">
        <f t="shared" si="1"/>
        <v>40</v>
      </c>
      <c r="Q42" s="10"/>
    </row>
    <row r="43" spans="1:17">
      <c r="A43" s="7">
        <f t="shared" si="2"/>
        <v>41</v>
      </c>
      <c r="B43" s="62" t="s">
        <v>105</v>
      </c>
      <c r="C43" s="36">
        <f t="shared" si="0"/>
        <v>0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7">
        <f t="shared" si="1"/>
        <v>41</v>
      </c>
      <c r="Q43" s="10"/>
    </row>
    <row r="44" spans="1:17">
      <c r="A44" s="7">
        <f t="shared" si="2"/>
        <v>42</v>
      </c>
      <c r="B44" s="35" t="s">
        <v>34</v>
      </c>
      <c r="C44" s="36">
        <f t="shared" si="0"/>
        <v>0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7">
        <f t="shared" si="1"/>
        <v>42</v>
      </c>
      <c r="Q44" s="10"/>
    </row>
    <row r="45" spans="1:17">
      <c r="A45" s="7">
        <f t="shared" si="2"/>
        <v>43</v>
      </c>
      <c r="B45" s="35" t="s">
        <v>1316</v>
      </c>
      <c r="C45" s="36">
        <f t="shared" si="0"/>
        <v>1</v>
      </c>
      <c r="D45" s="31"/>
      <c r="E45" s="31"/>
      <c r="F45" s="31"/>
      <c r="G45" s="31">
        <v>1</v>
      </c>
      <c r="H45" s="31"/>
      <c r="I45" s="31"/>
      <c r="J45" s="31"/>
      <c r="K45" s="31"/>
      <c r="L45" s="31"/>
      <c r="M45" s="31"/>
      <c r="N45" s="31"/>
      <c r="O45" s="31"/>
      <c r="P45" s="7">
        <f t="shared" si="1"/>
        <v>43</v>
      </c>
      <c r="Q45" s="10"/>
    </row>
    <row r="46" spans="1:17">
      <c r="A46" s="7">
        <f t="shared" si="2"/>
        <v>44</v>
      </c>
      <c r="B46" s="50" t="s">
        <v>419</v>
      </c>
      <c r="C46" s="36">
        <f t="shared" si="0"/>
        <v>0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7">
        <f t="shared" si="1"/>
        <v>44</v>
      </c>
      <c r="Q46" s="10"/>
    </row>
    <row r="47" spans="1:17">
      <c r="A47" s="7">
        <f t="shared" si="2"/>
        <v>45</v>
      </c>
      <c r="B47" s="35" t="s">
        <v>1317</v>
      </c>
      <c r="C47" s="36">
        <f t="shared" si="0"/>
        <v>1</v>
      </c>
      <c r="D47" s="31"/>
      <c r="E47" s="31"/>
      <c r="F47" s="31">
        <v>1</v>
      </c>
      <c r="G47" s="31"/>
      <c r="H47" s="31"/>
      <c r="I47" s="31"/>
      <c r="J47" s="31"/>
      <c r="K47" s="31"/>
      <c r="L47" s="31"/>
      <c r="M47" s="31"/>
      <c r="N47" s="31"/>
      <c r="O47" s="31"/>
      <c r="P47" s="7">
        <f t="shared" si="1"/>
        <v>45</v>
      </c>
      <c r="Q47" s="10"/>
    </row>
    <row r="48" spans="1:17">
      <c r="A48" s="7">
        <f t="shared" si="2"/>
        <v>46</v>
      </c>
      <c r="B48" s="50" t="s">
        <v>421</v>
      </c>
      <c r="C48" s="36">
        <f t="shared" si="0"/>
        <v>0</v>
      </c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7">
        <f t="shared" si="1"/>
        <v>46</v>
      </c>
      <c r="Q48" s="10"/>
    </row>
    <row r="49" spans="1:17">
      <c r="A49" s="7">
        <f t="shared" si="2"/>
        <v>47</v>
      </c>
      <c r="B49" s="63" t="s">
        <v>113</v>
      </c>
      <c r="C49" s="36">
        <f t="shared" si="0"/>
        <v>0</v>
      </c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7">
        <f t="shared" si="1"/>
        <v>47</v>
      </c>
      <c r="Q49" s="10"/>
    </row>
    <row r="50" spans="1:17">
      <c r="A50" s="7">
        <f t="shared" si="2"/>
        <v>48</v>
      </c>
      <c r="B50" s="35" t="s">
        <v>35</v>
      </c>
      <c r="C50" s="36">
        <f t="shared" si="0"/>
        <v>1</v>
      </c>
      <c r="D50" s="31">
        <v>1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7">
        <f t="shared" si="1"/>
        <v>48</v>
      </c>
      <c r="Q50" s="10"/>
    </row>
    <row r="51" spans="1:17">
      <c r="A51" s="7">
        <f t="shared" si="2"/>
        <v>49</v>
      </c>
      <c r="B51" s="35" t="s">
        <v>1318</v>
      </c>
      <c r="C51" s="36">
        <f t="shared" si="0"/>
        <v>0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7">
        <f t="shared" si="1"/>
        <v>49</v>
      </c>
      <c r="Q51" s="10"/>
    </row>
    <row r="52" spans="1:17">
      <c r="A52" s="7">
        <f t="shared" si="2"/>
        <v>50</v>
      </c>
      <c r="B52" s="35" t="s">
        <v>422</v>
      </c>
      <c r="C52" s="36">
        <f t="shared" si="0"/>
        <v>2</v>
      </c>
      <c r="D52" s="31">
        <v>1</v>
      </c>
      <c r="E52" s="31"/>
      <c r="F52" s="31">
        <v>1</v>
      </c>
      <c r="G52" s="31"/>
      <c r="H52" s="31"/>
      <c r="I52" s="31"/>
      <c r="J52" s="31"/>
      <c r="K52" s="31"/>
      <c r="L52" s="31"/>
      <c r="M52" s="31"/>
      <c r="N52" s="31"/>
      <c r="O52" s="31"/>
      <c r="P52" s="7">
        <f t="shared" si="1"/>
        <v>50</v>
      </c>
      <c r="Q52" s="10"/>
    </row>
    <row r="53" spans="1:17">
      <c r="A53" s="7">
        <f t="shared" si="2"/>
        <v>51</v>
      </c>
      <c r="B53" s="35" t="s">
        <v>36</v>
      </c>
      <c r="C53" s="36">
        <f t="shared" si="0"/>
        <v>0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7">
        <f t="shared" si="1"/>
        <v>51</v>
      </c>
      <c r="Q53" s="10"/>
    </row>
    <row r="54" spans="1:17">
      <c r="A54" s="7">
        <f t="shared" si="2"/>
        <v>52</v>
      </c>
      <c r="B54" s="35" t="s">
        <v>37</v>
      </c>
      <c r="C54" s="36">
        <f t="shared" si="0"/>
        <v>0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7">
        <f t="shared" si="1"/>
        <v>52</v>
      </c>
      <c r="Q54" s="10"/>
    </row>
    <row r="55" spans="1:17">
      <c r="A55" s="7">
        <f t="shared" si="2"/>
        <v>53</v>
      </c>
      <c r="B55" s="35" t="s">
        <v>38</v>
      </c>
      <c r="C55" s="36">
        <f t="shared" si="0"/>
        <v>1</v>
      </c>
      <c r="D55" s="31"/>
      <c r="E55" s="31"/>
      <c r="F55" s="31">
        <v>1</v>
      </c>
      <c r="G55" s="31"/>
      <c r="H55" s="31"/>
      <c r="I55" s="31"/>
      <c r="J55" s="31"/>
      <c r="K55" s="31"/>
      <c r="L55" s="31"/>
      <c r="M55" s="31"/>
      <c r="N55" s="31"/>
      <c r="O55" s="31"/>
      <c r="P55" s="7">
        <f t="shared" si="1"/>
        <v>53</v>
      </c>
      <c r="Q55" s="10"/>
    </row>
    <row r="56" spans="1:17">
      <c r="A56" s="7">
        <f t="shared" si="2"/>
        <v>54</v>
      </c>
      <c r="B56" s="64" t="s">
        <v>116</v>
      </c>
      <c r="C56" s="36">
        <f t="shared" si="0"/>
        <v>5</v>
      </c>
      <c r="D56" s="31"/>
      <c r="E56" s="31"/>
      <c r="F56" s="31"/>
      <c r="G56" s="31">
        <v>5</v>
      </c>
      <c r="H56" s="31"/>
      <c r="I56" s="31"/>
      <c r="J56" s="31"/>
      <c r="K56" s="31"/>
      <c r="L56" s="31"/>
      <c r="M56" s="31"/>
      <c r="N56" s="31"/>
      <c r="O56" s="31"/>
      <c r="P56" s="7">
        <f t="shared" si="1"/>
        <v>54</v>
      </c>
      <c r="Q56" s="10"/>
    </row>
    <row r="57" spans="1:17">
      <c r="A57" s="7">
        <f t="shared" si="2"/>
        <v>55</v>
      </c>
      <c r="B57" s="35" t="s">
        <v>424</v>
      </c>
      <c r="C57" s="36">
        <f t="shared" si="0"/>
        <v>0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7">
        <f t="shared" si="1"/>
        <v>55</v>
      </c>
      <c r="Q57" s="10"/>
    </row>
    <row r="58" spans="1:17">
      <c r="A58" s="7">
        <f t="shared" si="2"/>
        <v>56</v>
      </c>
      <c r="B58" s="35" t="s">
        <v>1319</v>
      </c>
      <c r="C58" s="36">
        <f t="shared" si="0"/>
        <v>0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7">
        <f t="shared" si="1"/>
        <v>56</v>
      </c>
      <c r="Q58" s="10"/>
    </row>
    <row r="59" spans="1:17">
      <c r="A59" s="7">
        <f t="shared" si="2"/>
        <v>57</v>
      </c>
      <c r="B59" s="65" t="s">
        <v>121</v>
      </c>
      <c r="C59" s="36">
        <f t="shared" si="0"/>
        <v>1</v>
      </c>
      <c r="D59" s="31"/>
      <c r="E59" s="31"/>
      <c r="F59" s="31">
        <v>1</v>
      </c>
      <c r="G59" s="31"/>
      <c r="H59" s="31"/>
      <c r="I59" s="31"/>
      <c r="J59" s="31"/>
      <c r="K59" s="31"/>
      <c r="L59" s="31"/>
      <c r="M59" s="31"/>
      <c r="N59" s="31"/>
      <c r="O59" s="31"/>
      <c r="P59" s="7">
        <f t="shared" si="1"/>
        <v>57</v>
      </c>
      <c r="Q59" s="10"/>
    </row>
    <row r="60" spans="1:17">
      <c r="A60" s="7">
        <f t="shared" si="2"/>
        <v>58</v>
      </c>
      <c r="B60" s="35" t="s">
        <v>1320</v>
      </c>
      <c r="C60" s="36">
        <f t="shared" si="0"/>
        <v>0</v>
      </c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7">
        <f t="shared" si="1"/>
        <v>58</v>
      </c>
      <c r="Q60" s="10"/>
    </row>
    <row r="61" spans="1:17">
      <c r="A61" s="7">
        <f t="shared" si="2"/>
        <v>59</v>
      </c>
      <c r="B61" s="35" t="s">
        <v>39</v>
      </c>
      <c r="C61" s="36">
        <f t="shared" si="0"/>
        <v>0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7">
        <f t="shared" si="1"/>
        <v>59</v>
      </c>
      <c r="Q61" s="10"/>
    </row>
    <row r="62" spans="1:17">
      <c r="A62" s="7">
        <f t="shared" si="2"/>
        <v>60</v>
      </c>
      <c r="B62" s="66" t="s">
        <v>129</v>
      </c>
      <c r="C62" s="36">
        <f t="shared" si="0"/>
        <v>0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7">
        <f t="shared" si="1"/>
        <v>60</v>
      </c>
      <c r="Q62" s="10"/>
    </row>
    <row r="63" spans="1:17">
      <c r="A63" s="7">
        <f t="shared" si="2"/>
        <v>61</v>
      </c>
      <c r="B63" s="67" t="s">
        <v>131</v>
      </c>
      <c r="C63" s="36">
        <f t="shared" si="0"/>
        <v>1</v>
      </c>
      <c r="D63" s="31">
        <v>1</v>
      </c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7">
        <f t="shared" si="1"/>
        <v>61</v>
      </c>
      <c r="Q63" s="10"/>
    </row>
    <row r="64" spans="1:17">
      <c r="A64" s="7">
        <f t="shared" si="2"/>
        <v>62</v>
      </c>
      <c r="B64" s="35" t="s">
        <v>430</v>
      </c>
      <c r="C64" s="36">
        <f t="shared" si="0"/>
        <v>1</v>
      </c>
      <c r="D64" s="31"/>
      <c r="E64" s="31">
        <v>1</v>
      </c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7">
        <f t="shared" si="1"/>
        <v>62</v>
      </c>
      <c r="Q64" s="10"/>
    </row>
    <row r="65" spans="1:17">
      <c r="A65" s="7">
        <f t="shared" si="2"/>
        <v>63</v>
      </c>
      <c r="B65" s="50" t="s">
        <v>431</v>
      </c>
      <c r="C65" s="36">
        <f t="shared" si="0"/>
        <v>1</v>
      </c>
      <c r="D65" s="31"/>
      <c r="E65" s="31">
        <v>1</v>
      </c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7">
        <f t="shared" si="1"/>
        <v>63</v>
      </c>
      <c r="Q65" s="10"/>
    </row>
    <row r="66" spans="1:17">
      <c r="A66" s="7">
        <f t="shared" si="2"/>
        <v>64</v>
      </c>
      <c r="B66" s="35" t="s">
        <v>40</v>
      </c>
      <c r="C66" s="36">
        <f t="shared" si="0"/>
        <v>0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7">
        <f t="shared" si="1"/>
        <v>64</v>
      </c>
      <c r="Q66" s="10"/>
    </row>
    <row r="67" spans="1:17">
      <c r="A67" s="7">
        <f t="shared" si="2"/>
        <v>65</v>
      </c>
      <c r="B67" s="50" t="s">
        <v>1321</v>
      </c>
      <c r="C67" s="36">
        <f t="shared" ref="C67:C77" si="3">SUM(D67:P67)-P67</f>
        <v>0</v>
      </c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7">
        <f t="shared" si="1"/>
        <v>65</v>
      </c>
      <c r="Q67" s="10"/>
    </row>
    <row r="68" spans="1:17">
      <c r="A68" s="7">
        <f t="shared" si="2"/>
        <v>66</v>
      </c>
      <c r="B68" s="35" t="s">
        <v>1322</v>
      </c>
      <c r="C68" s="36">
        <f t="shared" si="3"/>
        <v>0</v>
      </c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7">
        <f t="shared" ref="P68:P77" si="4">A68</f>
        <v>66</v>
      </c>
      <c r="Q68" s="10"/>
    </row>
    <row r="69" spans="1:17">
      <c r="A69" s="7">
        <f t="shared" ref="A69:A77" si="5">A68+1</f>
        <v>67</v>
      </c>
      <c r="B69" s="68" t="s">
        <v>133</v>
      </c>
      <c r="C69" s="36">
        <f t="shared" si="3"/>
        <v>0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7">
        <f t="shared" si="4"/>
        <v>67</v>
      </c>
      <c r="Q69" s="10"/>
    </row>
    <row r="70" spans="1:17">
      <c r="A70" s="7">
        <f t="shared" si="5"/>
        <v>68</v>
      </c>
      <c r="B70" s="35" t="s">
        <v>1323</v>
      </c>
      <c r="C70" s="36">
        <f t="shared" si="3"/>
        <v>0</v>
      </c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7">
        <f t="shared" si="4"/>
        <v>68</v>
      </c>
      <c r="Q70" s="10"/>
    </row>
    <row r="71" spans="1:17">
      <c r="A71" s="7">
        <f t="shared" si="5"/>
        <v>69</v>
      </c>
      <c r="B71" s="35" t="s">
        <v>1324</v>
      </c>
      <c r="C71" s="36">
        <f t="shared" si="3"/>
        <v>0</v>
      </c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7">
        <f t="shared" si="4"/>
        <v>69</v>
      </c>
      <c r="Q71" s="10"/>
    </row>
    <row r="72" spans="1:17">
      <c r="A72" s="7">
        <f t="shared" si="5"/>
        <v>70</v>
      </c>
      <c r="B72" s="35" t="s">
        <v>1325</v>
      </c>
      <c r="C72" s="36">
        <f t="shared" si="3"/>
        <v>0</v>
      </c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7">
        <f t="shared" si="4"/>
        <v>70</v>
      </c>
      <c r="Q72" s="10"/>
    </row>
    <row r="73" spans="1:17">
      <c r="A73" s="7">
        <f t="shared" si="5"/>
        <v>71</v>
      </c>
      <c r="B73" s="50" t="s">
        <v>138</v>
      </c>
      <c r="C73" s="36">
        <f t="shared" si="3"/>
        <v>0</v>
      </c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7">
        <f t="shared" si="4"/>
        <v>71</v>
      </c>
      <c r="Q73" s="10"/>
    </row>
    <row r="74" spans="1:17">
      <c r="A74" s="7">
        <f t="shared" si="5"/>
        <v>72</v>
      </c>
      <c r="B74" s="53" t="s">
        <v>140</v>
      </c>
      <c r="C74" s="36">
        <f t="shared" si="3"/>
        <v>0</v>
      </c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7">
        <f t="shared" si="4"/>
        <v>72</v>
      </c>
      <c r="Q74" s="10"/>
    </row>
    <row r="75" spans="1:17">
      <c r="A75" s="7">
        <f t="shared" si="5"/>
        <v>73</v>
      </c>
      <c r="B75" s="35" t="s">
        <v>41</v>
      </c>
      <c r="C75" s="36">
        <f t="shared" si="3"/>
        <v>0</v>
      </c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7">
        <f t="shared" si="4"/>
        <v>73</v>
      </c>
      <c r="Q75" s="10"/>
    </row>
    <row r="76" spans="1:17">
      <c r="A76" s="7">
        <f t="shared" si="5"/>
        <v>74</v>
      </c>
      <c r="B76" s="50" t="s">
        <v>1326</v>
      </c>
      <c r="C76" s="36">
        <f t="shared" si="3"/>
        <v>0</v>
      </c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7">
        <f t="shared" si="4"/>
        <v>74</v>
      </c>
      <c r="Q76" s="10"/>
    </row>
    <row r="77" spans="1:17">
      <c r="A77" s="7">
        <f t="shared" si="5"/>
        <v>75</v>
      </c>
      <c r="B77" s="53" t="s">
        <v>142</v>
      </c>
      <c r="C77" s="36">
        <f t="shared" si="3"/>
        <v>3</v>
      </c>
      <c r="D77" s="31"/>
      <c r="E77" s="31">
        <v>2</v>
      </c>
      <c r="F77" s="31"/>
      <c r="G77" s="31">
        <v>1</v>
      </c>
      <c r="H77" s="31"/>
      <c r="I77" s="31"/>
      <c r="J77" s="31"/>
      <c r="K77" s="31"/>
      <c r="L77" s="31"/>
      <c r="M77" s="31"/>
      <c r="N77" s="31"/>
      <c r="O77" s="31"/>
      <c r="P77" s="7">
        <f t="shared" si="4"/>
        <v>75</v>
      </c>
      <c r="Q77" s="10"/>
    </row>
    <row r="79" spans="1:17">
      <c r="B79" s="12" t="s">
        <v>42</v>
      </c>
      <c r="C79" s="37">
        <f t="shared" ref="C79:O79" si="6">SUM(C3:C77)</f>
        <v>40</v>
      </c>
      <c r="D79" s="5">
        <f t="shared" si="6"/>
        <v>4</v>
      </c>
      <c r="E79" s="5">
        <f t="shared" si="6"/>
        <v>5</v>
      </c>
      <c r="F79" s="5">
        <f t="shared" si="6"/>
        <v>9</v>
      </c>
      <c r="G79" s="5">
        <f t="shared" si="6"/>
        <v>14</v>
      </c>
      <c r="H79" s="5">
        <f t="shared" si="6"/>
        <v>8</v>
      </c>
      <c r="I79" s="5">
        <f t="shared" si="6"/>
        <v>0</v>
      </c>
      <c r="J79" s="5">
        <f t="shared" si="6"/>
        <v>0</v>
      </c>
      <c r="K79" s="5">
        <f t="shared" si="6"/>
        <v>0</v>
      </c>
      <c r="L79" s="5">
        <f t="shared" si="6"/>
        <v>0</v>
      </c>
      <c r="M79" s="5">
        <f t="shared" si="6"/>
        <v>0</v>
      </c>
      <c r="N79" s="5">
        <f t="shared" si="6"/>
        <v>0</v>
      </c>
      <c r="O79" s="5">
        <f t="shared" si="6"/>
        <v>0</v>
      </c>
    </row>
  </sheetData>
  <sheetProtection password="8900" sheet="1" objects="1" scenarios="1"/>
  <mergeCells count="4">
    <mergeCell ref="B1:C1"/>
    <mergeCell ref="D1:O1"/>
    <mergeCell ref="A2:B2"/>
    <mergeCell ref="Q4:Q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&amp;L&amp;F&amp;R&amp;P/&amp;N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Q7"/>
  <sheetViews>
    <sheetView zoomScale="75" zoomScaleNormal="75" workbookViewId="0">
      <selection activeCell="F22" sqref="F22"/>
    </sheetView>
  </sheetViews>
  <sheetFormatPr defaultColWidth="10.7109375" defaultRowHeight="12.75"/>
  <cols>
    <col min="1" max="1" width="4.7109375" style="4" bestFit="1" customWidth="1"/>
    <col min="2" max="2" width="41.28515625" style="4" customWidth="1"/>
    <col min="3" max="3" width="8.7109375" style="4" bestFit="1" customWidth="1"/>
    <col min="4" max="15" width="8.7109375" style="1" customWidth="1"/>
    <col min="16" max="16" width="4.7109375" style="4" bestFit="1" customWidth="1"/>
    <col min="17" max="17" width="21.7109375" style="3" bestFit="1" customWidth="1"/>
    <col min="18" max="18" width="10.7109375" style="4" customWidth="1"/>
    <col min="19" max="16384" width="10.7109375" style="4"/>
  </cols>
  <sheetData>
    <row r="1" spans="1:17" s="3" customFormat="1" ht="27.6" customHeight="1">
      <c r="B1" s="86" t="s">
        <v>573</v>
      </c>
      <c r="C1" s="86"/>
      <c r="D1" s="87" t="str">
        <f>ΣΥΝΟΛΟ!D1</f>
        <v>ΗΛΕΙΑΣ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9"/>
    </row>
    <row r="2" spans="1:17" ht="53.25" customHeight="1">
      <c r="A2" s="84" t="str">
        <f>VLOOKUP(12,ΣΥΝΔΥΑΣΜΟΙ!A:B,2,0)</f>
        <v>ΣΥΝΕΧΙΣΤΕΣ ΤΟΥ ΚΑΠΟΔΙΣΤΡΙΑ / Π.Ε.</v>
      </c>
      <c r="B2" s="85"/>
      <c r="C2" s="11" t="s">
        <v>451</v>
      </c>
      <c r="D2" s="2" t="s">
        <v>656</v>
      </c>
      <c r="E2" s="2" t="s">
        <v>657</v>
      </c>
      <c r="F2" s="2" t="s">
        <v>658</v>
      </c>
      <c r="G2" s="2" t="s">
        <v>659</v>
      </c>
      <c r="H2" s="2" t="s">
        <v>660</v>
      </c>
      <c r="I2" s="2" t="s">
        <v>661</v>
      </c>
      <c r="J2" s="2" t="s">
        <v>661</v>
      </c>
      <c r="K2" s="2" t="s">
        <v>662</v>
      </c>
      <c r="L2" s="2" t="s">
        <v>663</v>
      </c>
      <c r="M2" s="2" t="s">
        <v>664</v>
      </c>
      <c r="N2" s="2" t="s">
        <v>665</v>
      </c>
      <c r="O2" s="2" t="s">
        <v>666</v>
      </c>
      <c r="P2" s="6" t="s">
        <v>448</v>
      </c>
      <c r="Q2" s="32" t="s">
        <v>449</v>
      </c>
    </row>
    <row r="3" spans="1:17">
      <c r="A3" s="7">
        <v>1</v>
      </c>
      <c r="B3" s="35" t="s">
        <v>1327</v>
      </c>
      <c r="C3" s="36">
        <f>SUM(D3:P3)-P3</f>
        <v>2</v>
      </c>
      <c r="D3" s="31"/>
      <c r="E3" s="31">
        <v>1</v>
      </c>
      <c r="F3" s="31">
        <v>1</v>
      </c>
      <c r="G3" s="31"/>
      <c r="H3" s="31"/>
      <c r="I3" s="31"/>
      <c r="J3" s="31"/>
      <c r="K3" s="31"/>
      <c r="L3" s="31"/>
      <c r="M3" s="31"/>
      <c r="N3" s="31"/>
      <c r="O3" s="31"/>
      <c r="P3" s="7">
        <f>A3</f>
        <v>1</v>
      </c>
      <c r="Q3" s="10"/>
    </row>
    <row r="4" spans="1:17">
      <c r="Q4" s="83" t="s">
        <v>284</v>
      </c>
    </row>
    <row r="5" spans="1:17">
      <c r="B5" s="12" t="s">
        <v>42</v>
      </c>
      <c r="C5" s="37">
        <f t="shared" ref="C5:O5" si="0">SUM(C3:C3)</f>
        <v>2</v>
      </c>
      <c r="D5" s="5">
        <f t="shared" si="0"/>
        <v>0</v>
      </c>
      <c r="E5" s="5">
        <f t="shared" si="0"/>
        <v>1</v>
      </c>
      <c r="F5" s="5">
        <f t="shared" si="0"/>
        <v>1</v>
      </c>
      <c r="G5" s="5">
        <f t="shared" si="0"/>
        <v>0</v>
      </c>
      <c r="H5" s="5">
        <f t="shared" si="0"/>
        <v>0</v>
      </c>
      <c r="I5" s="5">
        <f t="shared" si="0"/>
        <v>0</v>
      </c>
      <c r="J5" s="5">
        <f t="shared" si="0"/>
        <v>0</v>
      </c>
      <c r="K5" s="5">
        <f t="shared" si="0"/>
        <v>0</v>
      </c>
      <c r="L5" s="5">
        <f t="shared" si="0"/>
        <v>0</v>
      </c>
      <c r="M5" s="5">
        <f t="shared" si="0"/>
        <v>0</v>
      </c>
      <c r="N5" s="5">
        <f t="shared" si="0"/>
        <v>0</v>
      </c>
      <c r="O5" s="5">
        <f t="shared" si="0"/>
        <v>0</v>
      </c>
      <c r="Q5" s="83"/>
    </row>
    <row r="6" spans="1:17">
      <c r="Q6" s="83"/>
    </row>
    <row r="7" spans="1:17">
      <c r="Q7" s="83"/>
    </row>
  </sheetData>
  <sheetProtection password="8900" sheet="1" objects="1" scenarios="1"/>
  <mergeCells count="4">
    <mergeCell ref="B1:C1"/>
    <mergeCell ref="D1:O1"/>
    <mergeCell ref="A2:B2"/>
    <mergeCell ref="Q4:Q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&amp;L&amp;F&amp;R&amp;P/&amp;N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Q13"/>
  <sheetViews>
    <sheetView showZeros="0" zoomScale="75" workbookViewId="0">
      <pane xSplit="3" ySplit="2" topLeftCell="D3" activePane="bottomRight" state="frozen"/>
      <selection activeCell="C2" sqref="C2"/>
      <selection pane="topRight" activeCell="C2" sqref="C2"/>
      <selection pane="bottomLeft" activeCell="C2" sqref="C2"/>
      <selection pane="bottomRight" activeCell="G9" sqref="G9"/>
    </sheetView>
  </sheetViews>
  <sheetFormatPr defaultColWidth="10.7109375" defaultRowHeight="12.75"/>
  <cols>
    <col min="1" max="1" width="4.7109375" style="4" bestFit="1" customWidth="1"/>
    <col min="2" max="2" width="53" style="4" customWidth="1"/>
    <col min="3" max="3" width="8.7109375" style="4" bestFit="1" customWidth="1"/>
    <col min="4" max="15" width="8.7109375" style="1" customWidth="1"/>
    <col min="16" max="16" width="4.7109375" style="4" bestFit="1" customWidth="1"/>
    <col min="17" max="17" width="21.7109375" style="3" bestFit="1" customWidth="1"/>
    <col min="18" max="18" width="10.7109375" style="4" customWidth="1"/>
    <col min="19" max="16384" width="10.7109375" style="4"/>
  </cols>
  <sheetData>
    <row r="1" spans="1:17" s="3" customFormat="1" ht="27.6" customHeight="1">
      <c r="B1" s="86" t="s">
        <v>573</v>
      </c>
      <c r="C1" s="86"/>
      <c r="D1" s="87" t="str">
        <f>ΣΥΝΟΛΟ!D1</f>
        <v>ΗΛΕΙΑΣ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9"/>
    </row>
    <row r="2" spans="1:17" ht="53.25" customHeight="1">
      <c r="A2" s="84" t="str">
        <f>VLOOKUP(13,ΣΥΝΔΥΑΣΜΟΙ!A:B,2,0)</f>
        <v>ΧΡΙΣΤΙΑΝΙΚΗ ΕΝΑΛΛΑΚΤΙΚΗ ΚΙΝΗΣΗ ΕΚΠΑΙΔΕΥΤΙΚΩΝ ΠΡΩΤΟΒΑΘΜΙΑΣ ΕΚΠΑΙΔΕΥΣΗΣ 
Χ.Ε.Κ. - Π.Ε.</v>
      </c>
      <c r="B2" s="85"/>
      <c r="C2" s="11" t="s">
        <v>451</v>
      </c>
      <c r="D2" s="2" t="s">
        <v>656</v>
      </c>
      <c r="E2" s="2" t="s">
        <v>657</v>
      </c>
      <c r="F2" s="2" t="s">
        <v>658</v>
      </c>
      <c r="G2" s="2" t="s">
        <v>659</v>
      </c>
      <c r="H2" s="2" t="s">
        <v>660</v>
      </c>
      <c r="I2" s="2" t="s">
        <v>661</v>
      </c>
      <c r="J2" s="2" t="s">
        <v>661</v>
      </c>
      <c r="K2" s="2" t="s">
        <v>662</v>
      </c>
      <c r="L2" s="2" t="s">
        <v>663</v>
      </c>
      <c r="M2" s="2" t="s">
        <v>664</v>
      </c>
      <c r="N2" s="2" t="s">
        <v>665</v>
      </c>
      <c r="O2" s="2" t="s">
        <v>666</v>
      </c>
      <c r="P2" s="6" t="s">
        <v>448</v>
      </c>
      <c r="Q2" s="32" t="s">
        <v>449</v>
      </c>
    </row>
    <row r="3" spans="1:17">
      <c r="A3" s="7">
        <v>1</v>
      </c>
      <c r="B3" s="48" t="s">
        <v>1328</v>
      </c>
      <c r="C3" s="36">
        <f t="shared" ref="C3:C11" si="0">SUM(D3:P3)-P3</f>
        <v>1</v>
      </c>
      <c r="D3" s="31"/>
      <c r="E3" s="31">
        <v>1</v>
      </c>
      <c r="F3" s="31"/>
      <c r="G3" s="31"/>
      <c r="H3" s="31"/>
      <c r="I3" s="31"/>
      <c r="J3" s="31"/>
      <c r="K3" s="31"/>
      <c r="L3" s="31"/>
      <c r="M3" s="31"/>
      <c r="N3" s="31"/>
      <c r="O3" s="31"/>
      <c r="P3" s="7">
        <f>A3</f>
        <v>1</v>
      </c>
      <c r="Q3" s="10"/>
    </row>
    <row r="4" spans="1:17">
      <c r="A4" s="7">
        <f>A3+1</f>
        <v>2</v>
      </c>
      <c r="B4" s="48" t="s">
        <v>441</v>
      </c>
      <c r="C4" s="36">
        <f t="shared" si="0"/>
        <v>1</v>
      </c>
      <c r="D4" s="31"/>
      <c r="E4" s="31">
        <v>1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7">
        <f t="shared" ref="P4:P11" si="1">A4</f>
        <v>2</v>
      </c>
      <c r="Q4" s="83" t="s">
        <v>284</v>
      </c>
    </row>
    <row r="5" spans="1:17">
      <c r="A5" s="7">
        <f t="shared" ref="A5:A11" si="2">A4+1</f>
        <v>3</v>
      </c>
      <c r="B5" s="48" t="s">
        <v>442</v>
      </c>
      <c r="C5" s="36">
        <f t="shared" si="0"/>
        <v>3</v>
      </c>
      <c r="D5" s="31"/>
      <c r="E5" s="31">
        <v>1</v>
      </c>
      <c r="F5" s="31"/>
      <c r="G5" s="31">
        <v>2</v>
      </c>
      <c r="H5" s="31"/>
      <c r="I5" s="31"/>
      <c r="J5" s="31"/>
      <c r="K5" s="31"/>
      <c r="L5" s="31"/>
      <c r="M5" s="31"/>
      <c r="N5" s="31"/>
      <c r="O5" s="31"/>
      <c r="P5" s="7">
        <f t="shared" si="1"/>
        <v>3</v>
      </c>
      <c r="Q5" s="83"/>
    </row>
    <row r="6" spans="1:17">
      <c r="A6" s="7">
        <f t="shared" si="2"/>
        <v>4</v>
      </c>
      <c r="B6" s="48" t="s">
        <v>443</v>
      </c>
      <c r="C6" s="36">
        <f t="shared" si="0"/>
        <v>1</v>
      </c>
      <c r="D6" s="31">
        <v>1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7">
        <f t="shared" si="1"/>
        <v>4</v>
      </c>
      <c r="Q6" s="83"/>
    </row>
    <row r="7" spans="1:17">
      <c r="A7" s="7">
        <f t="shared" si="2"/>
        <v>5</v>
      </c>
      <c r="B7" s="48" t="s">
        <v>444</v>
      </c>
      <c r="C7" s="36">
        <f t="shared" si="0"/>
        <v>2</v>
      </c>
      <c r="D7" s="31">
        <v>1</v>
      </c>
      <c r="E7" s="31">
        <v>1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7">
        <f t="shared" si="1"/>
        <v>5</v>
      </c>
      <c r="Q7" s="83"/>
    </row>
    <row r="8" spans="1:17">
      <c r="A8" s="7">
        <f t="shared" si="2"/>
        <v>6</v>
      </c>
      <c r="B8" s="48" t="s">
        <v>445</v>
      </c>
      <c r="C8" s="36">
        <f t="shared" si="0"/>
        <v>2</v>
      </c>
      <c r="D8" s="31"/>
      <c r="E8" s="31"/>
      <c r="F8" s="31"/>
      <c r="G8" s="31">
        <v>1</v>
      </c>
      <c r="H8" s="31">
        <v>1</v>
      </c>
      <c r="I8" s="31"/>
      <c r="J8" s="31"/>
      <c r="K8" s="31"/>
      <c r="L8" s="31"/>
      <c r="M8" s="31"/>
      <c r="N8" s="31"/>
      <c r="O8" s="31"/>
      <c r="P8" s="7">
        <f t="shared" si="1"/>
        <v>6</v>
      </c>
      <c r="Q8" s="10"/>
    </row>
    <row r="9" spans="1:17">
      <c r="A9" s="7">
        <f t="shared" si="2"/>
        <v>7</v>
      </c>
      <c r="B9" s="48" t="s">
        <v>446</v>
      </c>
      <c r="C9" s="36">
        <f t="shared" si="0"/>
        <v>1</v>
      </c>
      <c r="D9" s="31"/>
      <c r="E9" s="31"/>
      <c r="F9" s="31"/>
      <c r="G9" s="31"/>
      <c r="H9" s="31">
        <v>1</v>
      </c>
      <c r="I9" s="31"/>
      <c r="J9" s="31"/>
      <c r="K9" s="31"/>
      <c r="L9" s="31"/>
      <c r="M9" s="31"/>
      <c r="N9" s="31"/>
      <c r="O9" s="31"/>
      <c r="P9" s="7">
        <f t="shared" si="1"/>
        <v>7</v>
      </c>
      <c r="Q9" s="10"/>
    </row>
    <row r="10" spans="1:17">
      <c r="A10" s="7">
        <f t="shared" si="2"/>
        <v>8</v>
      </c>
      <c r="B10" s="48" t="s">
        <v>1329</v>
      </c>
      <c r="C10" s="36">
        <f t="shared" si="0"/>
        <v>0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7">
        <f t="shared" si="1"/>
        <v>8</v>
      </c>
      <c r="Q10" s="10"/>
    </row>
    <row r="11" spans="1:17">
      <c r="A11" s="7">
        <f t="shared" si="2"/>
        <v>9</v>
      </c>
      <c r="B11" s="48" t="s">
        <v>447</v>
      </c>
      <c r="C11" s="36">
        <f t="shared" si="0"/>
        <v>0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7">
        <f t="shared" si="1"/>
        <v>9</v>
      </c>
      <c r="Q11" s="10"/>
    </row>
    <row r="13" spans="1:17">
      <c r="B13" s="12" t="s">
        <v>42</v>
      </c>
      <c r="C13" s="37">
        <f t="shared" ref="C13:O13" si="3">SUM(C3:C11)</f>
        <v>11</v>
      </c>
      <c r="D13" s="5">
        <f t="shared" si="3"/>
        <v>2</v>
      </c>
      <c r="E13" s="5">
        <f t="shared" si="3"/>
        <v>4</v>
      </c>
      <c r="F13" s="5">
        <f t="shared" si="3"/>
        <v>0</v>
      </c>
      <c r="G13" s="5">
        <f t="shared" si="3"/>
        <v>3</v>
      </c>
      <c r="H13" s="5">
        <f t="shared" si="3"/>
        <v>2</v>
      </c>
      <c r="I13" s="5">
        <f t="shared" si="3"/>
        <v>0</v>
      </c>
      <c r="J13" s="5">
        <f t="shared" si="3"/>
        <v>0</v>
      </c>
      <c r="K13" s="5">
        <f t="shared" si="3"/>
        <v>0</v>
      </c>
      <c r="L13" s="5">
        <f t="shared" si="3"/>
        <v>0</v>
      </c>
      <c r="M13" s="5">
        <f t="shared" si="3"/>
        <v>0</v>
      </c>
      <c r="N13" s="5">
        <f t="shared" si="3"/>
        <v>0</v>
      </c>
      <c r="O13" s="5">
        <f t="shared" si="3"/>
        <v>0</v>
      </c>
    </row>
  </sheetData>
  <sheetProtection password="8900" sheet="1" scenarios="1" insertColumns="0" deleteColumns="0"/>
  <mergeCells count="4">
    <mergeCell ref="A2:B2"/>
    <mergeCell ref="B1:C1"/>
    <mergeCell ref="Q4:Q7"/>
    <mergeCell ref="D1:O1"/>
  </mergeCells>
  <phoneticPr fontId="3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tabSelected="1" workbookViewId="0">
      <selection activeCell="I26" sqref="I26"/>
    </sheetView>
  </sheetViews>
  <sheetFormatPr defaultRowHeight="12.75"/>
  <cols>
    <col min="1" max="1" width="8.7109375" style="4" customWidth="1"/>
    <col min="2" max="2" width="7.7109375" style="4" customWidth="1"/>
    <col min="3" max="3" width="8.7109375" style="4" customWidth="1"/>
    <col min="4" max="4" width="9.7109375" style="4" customWidth="1"/>
    <col min="5" max="7" width="7.7109375" style="4" customWidth="1"/>
    <col min="8" max="8" width="8.7109375" style="4" customWidth="1"/>
    <col min="9" max="9" width="9.7109375" style="4" customWidth="1"/>
    <col min="10" max="10" width="10.7109375" style="4" customWidth="1"/>
    <col min="11" max="11" width="8.7109375" style="4" customWidth="1"/>
    <col min="12" max="16384" width="9.140625" style="4"/>
  </cols>
  <sheetData>
    <row r="1" spans="1:10" ht="20.25">
      <c r="A1" s="72" t="s">
        <v>531</v>
      </c>
      <c r="B1" s="72"/>
      <c r="C1" s="72"/>
      <c r="D1" s="70" t="s">
        <v>1334</v>
      </c>
      <c r="E1" s="70"/>
      <c r="F1" s="70"/>
      <c r="G1" s="70"/>
      <c r="H1" s="70"/>
      <c r="I1" s="70"/>
      <c r="J1" s="70"/>
    </row>
    <row r="2" spans="1:10" ht="2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20.25">
      <c r="A3" s="16"/>
      <c r="B3" s="71" t="s">
        <v>667</v>
      </c>
      <c r="C3" s="71"/>
      <c r="D3" s="71"/>
      <c r="E3" s="71"/>
      <c r="F3" s="71"/>
      <c r="G3" s="71"/>
      <c r="H3" s="71"/>
      <c r="I3" s="71"/>
      <c r="J3" s="71"/>
    </row>
    <row r="4" spans="1:10" ht="20.25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0" ht="20.25">
      <c r="A5" s="73" t="s">
        <v>532</v>
      </c>
      <c r="B5" s="73"/>
      <c r="C5" s="73"/>
      <c r="D5" s="28">
        <v>1107</v>
      </c>
      <c r="E5" s="26"/>
      <c r="F5" s="33" t="str">
        <f>IF(D5&lt;D6,"Σφάλμα! Οι ΕΓΓΕΓΡΑΜΕΝΟΙ είναι λιγότεροι από όσους ΨΗΦΙΣΑΝ","")</f>
        <v/>
      </c>
      <c r="G5" s="16"/>
      <c r="H5" s="16"/>
      <c r="I5" s="16"/>
      <c r="J5" s="16"/>
    </row>
    <row r="6" spans="1:10" ht="20.25">
      <c r="A6" s="73" t="s">
        <v>533</v>
      </c>
      <c r="B6" s="73"/>
      <c r="C6" s="73"/>
      <c r="D6" s="29">
        <v>975</v>
      </c>
      <c r="E6" s="26"/>
      <c r="F6" s="16"/>
      <c r="G6" s="16"/>
      <c r="H6" s="73" t="s">
        <v>536</v>
      </c>
      <c r="I6" s="73"/>
      <c r="J6" s="24">
        <f>(D5-D6)/D5</f>
        <v>0.11924119241192412</v>
      </c>
    </row>
    <row r="7" spans="1:10" ht="20.25">
      <c r="A7" s="73" t="s">
        <v>534</v>
      </c>
      <c r="B7" s="73"/>
      <c r="C7" s="73"/>
      <c r="D7" s="29">
        <v>892</v>
      </c>
      <c r="E7" s="16"/>
      <c r="F7" s="16"/>
      <c r="G7" s="16"/>
      <c r="H7" s="16"/>
      <c r="I7" s="16"/>
      <c r="J7" s="16"/>
    </row>
    <row r="8" spans="1:10" ht="20.25">
      <c r="A8" s="73" t="s">
        <v>535</v>
      </c>
      <c r="B8" s="73"/>
      <c r="C8" s="73"/>
      <c r="D8" s="29">
        <v>83</v>
      </c>
      <c r="E8" s="16"/>
      <c r="F8" s="33" t="str">
        <f>IF(D8+D7&lt;&gt;D6,"Σφάλμα! Το άθροισμα ΕΓΚΥΡΩΝ και ΑΚΥΡΩΝ δεν ισούται με τον αριθμό αυτών που ΨΗΦΙΣΑΝ","")</f>
        <v/>
      </c>
      <c r="G8" s="16"/>
      <c r="H8" s="16"/>
      <c r="I8" s="16"/>
      <c r="J8" s="16"/>
    </row>
    <row r="9" spans="1:10" ht="20.25">
      <c r="A9" s="27"/>
      <c r="B9" s="16"/>
      <c r="C9" s="16"/>
      <c r="D9" s="16"/>
      <c r="E9" s="16"/>
      <c r="F9" s="16"/>
      <c r="G9" s="16"/>
      <c r="H9" s="16"/>
      <c r="I9" s="16"/>
      <c r="J9" s="16"/>
    </row>
    <row r="10" spans="1:10" ht="20.25">
      <c r="A10" s="16"/>
      <c r="B10" s="74" t="s">
        <v>528</v>
      </c>
      <c r="C10" s="74"/>
      <c r="D10" s="74"/>
      <c r="E10" s="74"/>
      <c r="F10" s="74"/>
      <c r="G10" s="74"/>
      <c r="H10" s="74"/>
      <c r="I10" s="74"/>
      <c r="J10" s="16"/>
    </row>
    <row r="11" spans="1:10" ht="20.25">
      <c r="A11" s="16"/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20.25">
      <c r="A12" s="16"/>
      <c r="B12" s="16"/>
      <c r="C12" s="16"/>
      <c r="D12" s="16"/>
      <c r="E12" s="16"/>
      <c r="F12" s="16"/>
      <c r="G12" s="16"/>
      <c r="H12" s="16"/>
      <c r="I12" s="17" t="s">
        <v>529</v>
      </c>
      <c r="J12" s="17" t="s">
        <v>537</v>
      </c>
    </row>
    <row r="13" spans="1:10" s="18" customFormat="1" ht="32.1" customHeight="1">
      <c r="A13" s="75" t="str">
        <f>VLOOKUP(ROW(A13)-ROW(A$12),ΣΥΝΔΥΑΣΜΟΙ!A:B,2,0)</f>
        <v>ΑΓΩΝΙΣΤΙΚΗ ΣΥΣΠΕΙΡΩΣΗ ΕΚΠΑΙΔΕΥΤΙΚΩΝ
το ψηφοδέλτιο που στηρίζει το Π.Α.Μ.Ε.</v>
      </c>
      <c r="B13" s="76"/>
      <c r="C13" s="76"/>
      <c r="D13" s="76"/>
      <c r="E13" s="76"/>
      <c r="F13" s="76"/>
      <c r="G13" s="76"/>
      <c r="H13" s="77"/>
      <c r="I13" s="30">
        <v>102</v>
      </c>
      <c r="J13" s="25">
        <f>I13/D$7</f>
        <v>0.11434977578475336</v>
      </c>
    </row>
    <row r="14" spans="1:10" s="18" customFormat="1" ht="24.95" customHeight="1">
      <c r="A14" s="75" t="str">
        <f>VLOOKUP(ROW(A14)-ROW(A$12),ΣΥΝΔΥΑΣΜΟΙ!A:B,2,0)</f>
        <v>ΑΝΕΞΑΡΤΗΤΗ ΕΝΩΤΙΚΗ ΕΚ-ΚΙΝΗΣΗ ΕΚΠΑΙΔΕΥΤΙΚΩΝ Π.Ε.</v>
      </c>
      <c r="B14" s="76"/>
      <c r="C14" s="76"/>
      <c r="D14" s="76"/>
      <c r="E14" s="76"/>
      <c r="F14" s="76"/>
      <c r="G14" s="76"/>
      <c r="H14" s="77"/>
      <c r="I14" s="30">
        <v>63</v>
      </c>
      <c r="J14" s="25">
        <f t="shared" ref="J14:J25" si="0">I14/D$7</f>
        <v>7.0627802690582955E-2</v>
      </c>
    </row>
    <row r="15" spans="1:10" s="18" customFormat="1" ht="32.1" customHeight="1">
      <c r="A15" s="75" t="str">
        <f>VLOOKUP(ROW(A15)-ROW(A$12),ΣΥΝΔΥΑΣΜΟΙ!A:B,2,0)</f>
        <v>ΑΝΕΞΑΡΤΗΤΗ ΡΙΖΟΣΠΑΣΤΙΚΗ ΠΑΡΕΜΒΑΣΗ
Παρεμβάσεις Κινήσεις Συσπειρώσεις Π.Ε.</v>
      </c>
      <c r="B15" s="76"/>
      <c r="C15" s="76"/>
      <c r="D15" s="76"/>
      <c r="E15" s="76"/>
      <c r="F15" s="76"/>
      <c r="G15" s="76"/>
      <c r="H15" s="77"/>
      <c r="I15" s="30">
        <v>54</v>
      </c>
      <c r="J15" s="25">
        <f t="shared" si="0"/>
        <v>6.0538116591928252E-2</v>
      </c>
    </row>
    <row r="16" spans="1:10" s="18" customFormat="1" ht="48" customHeight="1">
      <c r="A16" s="75" t="str">
        <f>VLOOKUP(ROW(A16)-ROW(A$12),ΣΥΝΔΥΑΣΜΟΙ!A:B,2,0)</f>
        <v>Δ.Α.Κ.Ε./Π.Ε.
Δημοκρατική Ανεξάρτητη Κίνηση Εκπαιδευτικών 
Πρωτοβάθμιας Εκπαίδευσης</v>
      </c>
      <c r="B16" s="76"/>
      <c r="C16" s="76"/>
      <c r="D16" s="76"/>
      <c r="E16" s="76"/>
      <c r="F16" s="76"/>
      <c r="G16" s="76"/>
      <c r="H16" s="77"/>
      <c r="I16" s="30">
        <v>266</v>
      </c>
      <c r="J16" s="25">
        <f t="shared" si="0"/>
        <v>0.2982062780269058</v>
      </c>
    </row>
    <row r="17" spans="1:10" s="18" customFormat="1" ht="45" customHeight="1">
      <c r="A17" s="75" t="str">
        <f>VLOOKUP(ROW(A17)-ROW(A$12),ΣΥΝΔΥΑΣΜΟΙ!A:B,2,0)</f>
        <v>ΔΗΜΟΚΡΑΤΙΚΗ ΣΥΝΕΡΓΑΣΙΑ
ΑΝΕΞΑΡΤΗΤΕΣ ΚΙΝΗΣΕΙΣ ΕΚΠΑΙΔΕΥΤΙΚΩΝ Π.Ε.
ΔΗ.ΣΥ. / Α.Κ.Ε.</v>
      </c>
      <c r="B17" s="76"/>
      <c r="C17" s="76"/>
      <c r="D17" s="76"/>
      <c r="E17" s="76"/>
      <c r="F17" s="76"/>
      <c r="G17" s="76"/>
      <c r="H17" s="77"/>
      <c r="I17" s="30">
        <v>203</v>
      </c>
      <c r="J17" s="25">
        <f t="shared" si="0"/>
        <v>0.22757847533632286</v>
      </c>
    </row>
    <row r="18" spans="1:10" s="18" customFormat="1" ht="24.95" customHeight="1">
      <c r="A18" s="75" t="str">
        <f>VLOOKUP(ROW(A18)-ROW(A$12),ΣΥΝΔΥΑΣΜΟΙ!A:B,2,0)</f>
        <v>ΔΙΑΦΑΝΕΙΑ ΣΤΗΝ ΕΚΠΑΙΔΕΥΣΗ – HTTP://DIAFANEIA.NET</v>
      </c>
      <c r="B18" s="76"/>
      <c r="C18" s="76"/>
      <c r="D18" s="76"/>
      <c r="E18" s="76"/>
      <c r="F18" s="76"/>
      <c r="G18" s="76"/>
      <c r="H18" s="77"/>
      <c r="I18" s="30">
        <v>8</v>
      </c>
      <c r="J18" s="25">
        <f t="shared" si="0"/>
        <v>8.9686098654708519E-3</v>
      </c>
    </row>
    <row r="19" spans="1:10" s="18" customFormat="1" ht="24.95" customHeight="1">
      <c r="A19" s="75" t="str">
        <f>VLOOKUP(ROW(A19)-ROW(A$12),ΣΥΝΔΥΑΣΜΟΙ!A:B,2,0)</f>
        <v>ΕΘΝΙΚΙΣΤΙΚΟ ΜΕΤΩΠΟ ΕΚΠΑΙΔΕΥΤΙΚΩΝ</v>
      </c>
      <c r="B19" s="76"/>
      <c r="C19" s="76"/>
      <c r="D19" s="76"/>
      <c r="E19" s="76"/>
      <c r="F19" s="76"/>
      <c r="G19" s="76"/>
      <c r="H19" s="77"/>
      <c r="I19" s="30">
        <v>8</v>
      </c>
      <c r="J19" s="25">
        <f t="shared" si="0"/>
        <v>8.9686098654708519E-3</v>
      </c>
    </row>
    <row r="20" spans="1:10" s="18" customFormat="1" ht="24.95" customHeight="1">
      <c r="A20" s="75" t="str">
        <f>VLOOKUP(ROW(A20)-ROW(A$12),ΣΥΝΔΥΑΣΜΟΙ!A:B,2,0)</f>
        <v>ΕΡΑ - ΕΚΠΑΙΔΕΥΤΙΚΟΙ ΡΙΖΟΣΠΑΣΤΙΚΗΣ ΑΡΙΣΤΕΡΑΣ Π.Ε.</v>
      </c>
      <c r="B20" s="76"/>
      <c r="C20" s="76"/>
      <c r="D20" s="76"/>
      <c r="E20" s="76"/>
      <c r="F20" s="76"/>
      <c r="G20" s="76"/>
      <c r="H20" s="77"/>
      <c r="I20" s="30">
        <v>100</v>
      </c>
      <c r="J20" s="25">
        <f t="shared" si="0"/>
        <v>0.11210762331838565</v>
      </c>
    </row>
    <row r="21" spans="1:10" s="18" customFormat="1" ht="24.95" customHeight="1">
      <c r="A21" s="75" t="str">
        <f>VLOOKUP(ROW(A21)-ROW(A$12),ΣΥΝΔΥΑΣΜΟΙ!A:B,2,0)</f>
        <v>ΜΑΡΞΙΣΤΙΚΟ ΞΕΚΙΝΗΜΑ ΕΚΠΑΙΔΕΥΤΙΚΩΝ</v>
      </c>
      <c r="B21" s="76"/>
      <c r="C21" s="76"/>
      <c r="D21" s="76"/>
      <c r="E21" s="76"/>
      <c r="F21" s="76"/>
      <c r="G21" s="76"/>
      <c r="H21" s="77"/>
      <c r="I21" s="30">
        <v>9</v>
      </c>
      <c r="J21" s="25">
        <f t="shared" si="0"/>
        <v>1.0089686098654708E-2</v>
      </c>
    </row>
    <row r="22" spans="1:10" s="18" customFormat="1" ht="24.95" customHeight="1">
      <c r="A22" s="75" t="str">
        <f>VLOOKUP(ROW(A22)-ROW(A$12),ΣΥΝΔΥΑΣΜΟΙ!A:B,2,0)</f>
        <v>ΠΡΟΟΔΕΥΤΙΚΑ ΡΕΥΜΑΤΑ ΕΚΠΑΙΔΕΥΤΙΚΩΝ
Ανεξάρτητη Δημοκρατική Παράταξη</v>
      </c>
      <c r="B22" s="76"/>
      <c r="C22" s="76"/>
      <c r="D22" s="76"/>
      <c r="E22" s="76"/>
      <c r="F22" s="76"/>
      <c r="G22" s="76"/>
      <c r="H22" s="77"/>
      <c r="I22" s="30">
        <v>11</v>
      </c>
      <c r="J22" s="25">
        <f t="shared" si="0"/>
        <v>1.2331838565022421E-2</v>
      </c>
    </row>
    <row r="23" spans="1:10" s="18" customFormat="1" ht="48" customHeight="1">
      <c r="A23" s="75" t="str">
        <f>VLOOKUP(ROW(A23)-ROW(A$12),ΣΥΝΔΥΑΣΜΟΙ!A:B,2,0)</f>
        <v>ΠΡΩΤΟΒΟΥΛΙΑ ΑΝΕΞΑΡΤΗΤΩΝ ΕΚΠΑΙΔΕΥΤΙΚΩΝ Π.Ε.
για το ΜΕΤΩΠΟ της εκπαιδευτικής ανασυγκρότησης και της κοινωνικής ΑΝΑΤΡΟΠΗΣ</v>
      </c>
      <c r="B23" s="76"/>
      <c r="C23" s="76"/>
      <c r="D23" s="76"/>
      <c r="E23" s="76"/>
      <c r="F23" s="76"/>
      <c r="G23" s="76"/>
      <c r="H23" s="77"/>
      <c r="I23" s="30">
        <v>46</v>
      </c>
      <c r="J23" s="25">
        <f t="shared" si="0"/>
        <v>5.1569506726457402E-2</v>
      </c>
    </row>
    <row r="24" spans="1:10" s="18" customFormat="1" ht="24.95" customHeight="1">
      <c r="A24" s="75" t="str">
        <f>VLOOKUP(ROW(A24)-ROW(A$12),ΣΥΝΔΥΑΣΜΟΙ!A:B,2,0)</f>
        <v>ΣΥΝΕΧΙΣΤΕΣ ΤΟΥ ΚΑΠΟΔΙΣΤΡΙΑ / Π.Ε.</v>
      </c>
      <c r="B24" s="76"/>
      <c r="C24" s="76"/>
      <c r="D24" s="76"/>
      <c r="E24" s="76"/>
      <c r="F24" s="76"/>
      <c r="G24" s="76"/>
      <c r="H24" s="77"/>
      <c r="I24" s="30">
        <v>12</v>
      </c>
      <c r="J24" s="25">
        <f t="shared" si="0"/>
        <v>1.3452914798206279E-2</v>
      </c>
    </row>
    <row r="25" spans="1:10" s="18" customFormat="1" ht="48" customHeight="1">
      <c r="A25" s="75" t="str">
        <f>VLOOKUP(ROW(A25)-ROW(A$12),ΣΥΝΔΥΑΣΜΟΙ!A:B,2,0)</f>
        <v>ΧΡΙΣΤΙΑΝΙΚΗ ΕΝΑΛΛΑΚΤΙΚΗ ΚΙΝΗΣΗ ΕΚΠΑΙΔΕΥΤΙΚΩΝ ΠΡΩΤΟΒΑΘΜΙΑΣ ΕΚΠΑΙΔΕΥΣΗΣ 
Χ.Ε.Κ. - Π.Ε.</v>
      </c>
      <c r="B25" s="76"/>
      <c r="C25" s="76"/>
      <c r="D25" s="76"/>
      <c r="E25" s="76"/>
      <c r="F25" s="76"/>
      <c r="G25" s="76"/>
      <c r="H25" s="77"/>
      <c r="I25" s="30">
        <v>10</v>
      </c>
      <c r="J25" s="25">
        <f t="shared" si="0"/>
        <v>1.1210762331838564E-2</v>
      </c>
    </row>
    <row r="26" spans="1:10" s="3" customFormat="1" ht="20.25">
      <c r="A26" s="19"/>
      <c r="B26" s="20"/>
      <c r="C26" s="19"/>
      <c r="D26" s="19"/>
      <c r="E26" s="19"/>
      <c r="F26" s="19"/>
      <c r="G26" s="19"/>
      <c r="H26" s="19"/>
      <c r="I26" s="34" t="str">
        <f>IF(I27&lt;&gt;D7,"Σφάλμα! Το άθροισμα των ΨΗΦΩΝ δεν ισούται με τον αριθμό των ΕΓΚΥΡΩΝ ψηφοδελτίων","")</f>
        <v/>
      </c>
      <c r="J26" s="22"/>
    </row>
    <row r="27" spans="1:10" ht="18">
      <c r="A27" s="80" t="s">
        <v>538</v>
      </c>
      <c r="B27" s="81"/>
      <c r="C27" s="81"/>
      <c r="D27" s="81"/>
      <c r="E27" s="81"/>
      <c r="F27" s="81"/>
      <c r="G27" s="81"/>
      <c r="H27" s="82"/>
      <c r="I27" s="23">
        <f>SUM(I13:I25)</f>
        <v>892</v>
      </c>
      <c r="J27" s="25">
        <f>I27/D7</f>
        <v>1</v>
      </c>
    </row>
    <row r="28" spans="1:10" ht="20.25">
      <c r="A28" s="27"/>
      <c r="B28" s="21"/>
      <c r="C28" s="16"/>
      <c r="D28" s="16"/>
      <c r="E28" s="16"/>
      <c r="F28" s="16"/>
      <c r="G28" s="16"/>
      <c r="H28" s="16"/>
      <c r="I28" s="16"/>
      <c r="J28" s="16"/>
    </row>
    <row r="29" spans="1:10">
      <c r="A29" s="79" t="s">
        <v>530</v>
      </c>
      <c r="B29" s="79"/>
      <c r="C29" s="79"/>
      <c r="D29" s="79"/>
      <c r="E29" s="79"/>
      <c r="F29" s="79"/>
      <c r="G29" s="79"/>
      <c r="H29" s="79"/>
      <c r="I29" s="79"/>
      <c r="J29" s="79"/>
    </row>
    <row r="30" spans="1:10">
      <c r="A30" s="78" t="s">
        <v>572</v>
      </c>
      <c r="B30" s="78"/>
      <c r="C30" s="78"/>
      <c r="D30" s="78"/>
      <c r="E30" s="78"/>
      <c r="F30" s="78"/>
      <c r="G30" s="78"/>
      <c r="H30" s="78"/>
      <c r="I30" s="78"/>
      <c r="J30" s="78"/>
    </row>
  </sheetData>
  <sheetProtection password="8900" sheet="1" objects="1" scenarios="1"/>
  <mergeCells count="25">
    <mergeCell ref="A30:J30"/>
    <mergeCell ref="A14:H14"/>
    <mergeCell ref="A15:H15"/>
    <mergeCell ref="A16:H16"/>
    <mergeCell ref="A17:H17"/>
    <mergeCell ref="A18:H18"/>
    <mergeCell ref="A19:H19"/>
    <mergeCell ref="A20:H20"/>
    <mergeCell ref="A29:J29"/>
    <mergeCell ref="A21:H21"/>
    <mergeCell ref="A25:H25"/>
    <mergeCell ref="A27:H27"/>
    <mergeCell ref="A22:H22"/>
    <mergeCell ref="A23:H23"/>
    <mergeCell ref="A24:H24"/>
    <mergeCell ref="A7:C7"/>
    <mergeCell ref="A8:C8"/>
    <mergeCell ref="H6:I6"/>
    <mergeCell ref="B10:I10"/>
    <mergeCell ref="A13:H13"/>
    <mergeCell ref="D1:J1"/>
    <mergeCell ref="B3:J3"/>
    <mergeCell ref="A1:C1"/>
    <mergeCell ref="A5:C5"/>
    <mergeCell ref="A6:C6"/>
  </mergeCells>
  <phoneticPr fontId="3" type="noConversion"/>
  <pageMargins left="0.75" right="0.75" top="1" bottom="1" header="0.5" footer="0.5"/>
  <pageSetup paperSize="9" scale="4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04"/>
  <sheetViews>
    <sheetView showZeros="0" zoomScale="75" zoomScaleNormal="75" workbookViewId="0">
      <pane xSplit="3" ySplit="2" topLeftCell="D3" activePane="bottomRight" state="frozen"/>
      <selection activeCell="C2" sqref="C2"/>
      <selection pane="topRight" activeCell="C2" sqref="C2"/>
      <selection pane="bottomLeft" activeCell="C2" sqref="C2"/>
      <selection pane="bottomRight" activeCell="F172" sqref="F172"/>
    </sheetView>
  </sheetViews>
  <sheetFormatPr defaultColWidth="10.7109375" defaultRowHeight="12.75"/>
  <cols>
    <col min="1" max="1" width="4.7109375" style="4" bestFit="1" customWidth="1"/>
    <col min="2" max="2" width="45.42578125" style="4" bestFit="1" customWidth="1"/>
    <col min="3" max="3" width="8.7109375" style="4" bestFit="1" customWidth="1"/>
    <col min="4" max="15" width="8.7109375" style="1" customWidth="1"/>
    <col min="16" max="16" width="4.7109375" style="4" bestFit="1" customWidth="1"/>
    <col min="17" max="17" width="21.7109375" style="3" bestFit="1" customWidth="1"/>
    <col min="18" max="18" width="10.7109375" style="4" customWidth="1"/>
    <col min="19" max="16384" width="10.7109375" style="4"/>
  </cols>
  <sheetData>
    <row r="1" spans="1:17" s="3" customFormat="1" ht="27.6" customHeight="1">
      <c r="B1" s="86" t="s">
        <v>573</v>
      </c>
      <c r="C1" s="86"/>
      <c r="D1" s="87" t="str">
        <f>ΣΥΝΟΛΟ!D1</f>
        <v>ΗΛΕΙΑΣ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9"/>
    </row>
    <row r="2" spans="1:17" ht="53.25" customHeight="1">
      <c r="A2" s="84" t="str">
        <f>VLOOKUP(1,ΣΥΝΔΥΑΣΜΟΙ!A:B,2,0)</f>
        <v>ΑΓΩΝΙΣΤΙΚΗ ΣΥΣΠΕΙΡΩΣΗ ΕΚΠΑΙΔΕΥΤΙΚΩΝ
το ψηφοδέλτιο που στηρίζει το Π.Α.Μ.Ε.</v>
      </c>
      <c r="B2" s="85"/>
      <c r="C2" s="11" t="s">
        <v>451</v>
      </c>
      <c r="D2" s="2" t="s">
        <v>656</v>
      </c>
      <c r="E2" s="2" t="s">
        <v>657</v>
      </c>
      <c r="F2" s="2" t="s">
        <v>658</v>
      </c>
      <c r="G2" s="2" t="s">
        <v>659</v>
      </c>
      <c r="H2" s="2" t="s">
        <v>660</v>
      </c>
      <c r="I2" s="2" t="s">
        <v>661</v>
      </c>
      <c r="J2" s="2" t="s">
        <v>661</v>
      </c>
      <c r="K2" s="2" t="s">
        <v>662</v>
      </c>
      <c r="L2" s="2" t="s">
        <v>663</v>
      </c>
      <c r="M2" s="2" t="s">
        <v>664</v>
      </c>
      <c r="N2" s="2" t="s">
        <v>665</v>
      </c>
      <c r="O2" s="2" t="s">
        <v>666</v>
      </c>
      <c r="P2" s="6" t="s">
        <v>448</v>
      </c>
      <c r="Q2" s="32" t="s">
        <v>449</v>
      </c>
    </row>
    <row r="3" spans="1:17">
      <c r="A3" s="7">
        <v>1</v>
      </c>
      <c r="B3" s="38" t="s">
        <v>143</v>
      </c>
      <c r="C3" s="36">
        <f t="shared" ref="C3:C34" si="0">SUM(D3:P3)-P3</f>
        <v>6</v>
      </c>
      <c r="D3" s="31">
        <v>1</v>
      </c>
      <c r="E3" s="31">
        <v>1</v>
      </c>
      <c r="F3" s="31">
        <v>1</v>
      </c>
      <c r="G3" s="31">
        <v>1</v>
      </c>
      <c r="H3" s="31">
        <v>2</v>
      </c>
      <c r="I3" s="31"/>
      <c r="J3" s="31"/>
      <c r="K3" s="31"/>
      <c r="L3" s="31"/>
      <c r="M3" s="31"/>
      <c r="N3" s="31"/>
      <c r="O3" s="31"/>
      <c r="P3" s="7">
        <f>A3</f>
        <v>1</v>
      </c>
      <c r="Q3" s="10"/>
    </row>
    <row r="4" spans="1:17">
      <c r="A4" s="7">
        <f>A3+1</f>
        <v>2</v>
      </c>
      <c r="B4" s="38" t="s">
        <v>33</v>
      </c>
      <c r="C4" s="36">
        <f t="shared" si="0"/>
        <v>2</v>
      </c>
      <c r="D4" s="31"/>
      <c r="E4" s="31"/>
      <c r="F4" s="31">
        <v>1</v>
      </c>
      <c r="G4" s="31">
        <v>1</v>
      </c>
      <c r="H4" s="31"/>
      <c r="I4" s="31"/>
      <c r="J4" s="31"/>
      <c r="K4" s="31"/>
      <c r="L4" s="31"/>
      <c r="M4" s="31"/>
      <c r="N4" s="31"/>
      <c r="O4" s="31"/>
      <c r="P4" s="7">
        <f>A4</f>
        <v>2</v>
      </c>
      <c r="Q4" s="83" t="s">
        <v>284</v>
      </c>
    </row>
    <row r="5" spans="1:17">
      <c r="A5" s="7">
        <f t="shared" ref="A5:A68" si="1">A4+1</f>
        <v>3</v>
      </c>
      <c r="B5" s="38" t="s">
        <v>574</v>
      </c>
      <c r="C5" s="36">
        <f t="shared" si="0"/>
        <v>0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7">
        <f t="shared" ref="P5:P68" si="2">A5</f>
        <v>3</v>
      </c>
      <c r="Q5" s="83"/>
    </row>
    <row r="6" spans="1:17">
      <c r="A6" s="7">
        <f t="shared" si="1"/>
        <v>4</v>
      </c>
      <c r="B6" s="38" t="s">
        <v>575</v>
      </c>
      <c r="C6" s="36">
        <f t="shared" si="0"/>
        <v>2</v>
      </c>
      <c r="D6" s="31"/>
      <c r="E6" s="31"/>
      <c r="F6" s="31">
        <v>1</v>
      </c>
      <c r="G6" s="31"/>
      <c r="H6" s="31">
        <v>1</v>
      </c>
      <c r="I6" s="31"/>
      <c r="J6" s="31"/>
      <c r="K6" s="31"/>
      <c r="L6" s="31"/>
      <c r="M6" s="31"/>
      <c r="N6" s="31"/>
      <c r="O6" s="31"/>
      <c r="P6" s="7">
        <f t="shared" si="2"/>
        <v>4</v>
      </c>
      <c r="Q6" s="83"/>
    </row>
    <row r="7" spans="1:17">
      <c r="A7" s="7">
        <f t="shared" si="1"/>
        <v>5</v>
      </c>
      <c r="B7" s="38" t="s">
        <v>242</v>
      </c>
      <c r="C7" s="36">
        <f t="shared" si="0"/>
        <v>3</v>
      </c>
      <c r="D7" s="31">
        <v>1</v>
      </c>
      <c r="E7" s="31"/>
      <c r="F7" s="31">
        <v>1</v>
      </c>
      <c r="G7" s="31"/>
      <c r="H7" s="31">
        <v>1</v>
      </c>
      <c r="I7" s="31"/>
      <c r="J7" s="31"/>
      <c r="K7" s="31"/>
      <c r="L7" s="31"/>
      <c r="M7" s="31"/>
      <c r="N7" s="31"/>
      <c r="O7" s="31"/>
      <c r="P7" s="7">
        <f t="shared" si="2"/>
        <v>5</v>
      </c>
      <c r="Q7" s="83"/>
    </row>
    <row r="8" spans="1:17">
      <c r="A8" s="7">
        <f t="shared" si="1"/>
        <v>6</v>
      </c>
      <c r="B8" s="38" t="s">
        <v>144</v>
      </c>
      <c r="C8" s="36">
        <f t="shared" si="0"/>
        <v>0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7">
        <f t="shared" si="2"/>
        <v>6</v>
      </c>
      <c r="Q8" s="10"/>
    </row>
    <row r="9" spans="1:17">
      <c r="A9" s="7">
        <f t="shared" si="1"/>
        <v>7</v>
      </c>
      <c r="B9" s="38" t="s">
        <v>145</v>
      </c>
      <c r="C9" s="36">
        <f t="shared" si="0"/>
        <v>0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7">
        <f t="shared" si="2"/>
        <v>7</v>
      </c>
      <c r="Q9" s="10"/>
    </row>
    <row r="10" spans="1:17">
      <c r="A10" s="7">
        <f t="shared" si="1"/>
        <v>8</v>
      </c>
      <c r="B10" s="38" t="s">
        <v>576</v>
      </c>
      <c r="C10" s="36">
        <f t="shared" si="0"/>
        <v>3</v>
      </c>
      <c r="D10" s="31"/>
      <c r="E10" s="31"/>
      <c r="F10" s="31">
        <v>1</v>
      </c>
      <c r="G10" s="31"/>
      <c r="H10" s="31">
        <v>2</v>
      </c>
      <c r="I10" s="31"/>
      <c r="J10" s="31"/>
      <c r="K10" s="31"/>
      <c r="L10" s="31"/>
      <c r="M10" s="31"/>
      <c r="N10" s="31"/>
      <c r="O10" s="31"/>
      <c r="P10" s="7">
        <f t="shared" si="2"/>
        <v>8</v>
      </c>
      <c r="Q10" s="10"/>
    </row>
    <row r="11" spans="1:17">
      <c r="A11" s="7">
        <f t="shared" si="1"/>
        <v>9</v>
      </c>
      <c r="B11" s="38" t="s">
        <v>577</v>
      </c>
      <c r="C11" s="36">
        <f t="shared" si="0"/>
        <v>1</v>
      </c>
      <c r="D11" s="31"/>
      <c r="E11" s="31"/>
      <c r="F11" s="31"/>
      <c r="G11" s="31"/>
      <c r="H11" s="31">
        <v>1</v>
      </c>
      <c r="I11" s="31"/>
      <c r="J11" s="31"/>
      <c r="K11" s="31"/>
      <c r="L11" s="31"/>
      <c r="M11" s="31"/>
      <c r="N11" s="31"/>
      <c r="O11" s="31"/>
      <c r="P11" s="7">
        <f t="shared" si="2"/>
        <v>9</v>
      </c>
      <c r="Q11" s="10"/>
    </row>
    <row r="12" spans="1:17">
      <c r="A12" s="7">
        <f t="shared" si="1"/>
        <v>10</v>
      </c>
      <c r="B12" s="38" t="s">
        <v>146</v>
      </c>
      <c r="C12" s="36">
        <f t="shared" si="0"/>
        <v>0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7">
        <f t="shared" si="2"/>
        <v>10</v>
      </c>
      <c r="Q12" s="10"/>
    </row>
    <row r="13" spans="1:17">
      <c r="A13" s="7">
        <f t="shared" si="1"/>
        <v>11</v>
      </c>
      <c r="B13" s="38" t="s">
        <v>578</v>
      </c>
      <c r="C13" s="36">
        <f t="shared" si="0"/>
        <v>0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7">
        <f t="shared" si="2"/>
        <v>11</v>
      </c>
      <c r="Q13" s="10"/>
    </row>
    <row r="14" spans="1:17">
      <c r="A14" s="7">
        <f t="shared" si="1"/>
        <v>12</v>
      </c>
      <c r="B14" s="38" t="s">
        <v>243</v>
      </c>
      <c r="C14" s="36">
        <f t="shared" si="0"/>
        <v>0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7">
        <f t="shared" si="2"/>
        <v>12</v>
      </c>
      <c r="Q14" s="10"/>
    </row>
    <row r="15" spans="1:17">
      <c r="A15" s="7">
        <f t="shared" si="1"/>
        <v>13</v>
      </c>
      <c r="B15" s="38" t="s">
        <v>244</v>
      </c>
      <c r="C15" s="36">
        <f t="shared" si="0"/>
        <v>2</v>
      </c>
      <c r="D15" s="31"/>
      <c r="E15" s="31">
        <v>2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7">
        <f t="shared" si="2"/>
        <v>13</v>
      </c>
      <c r="Q15" s="10"/>
    </row>
    <row r="16" spans="1:17">
      <c r="A16" s="7">
        <f t="shared" si="1"/>
        <v>14</v>
      </c>
      <c r="B16" s="38" t="s">
        <v>245</v>
      </c>
      <c r="C16" s="36">
        <f t="shared" si="0"/>
        <v>0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7">
        <f t="shared" si="2"/>
        <v>14</v>
      </c>
      <c r="Q16" s="10"/>
    </row>
    <row r="17" spans="1:17">
      <c r="A17" s="7">
        <f t="shared" si="1"/>
        <v>15</v>
      </c>
      <c r="B17" s="38" t="s">
        <v>579</v>
      </c>
      <c r="C17" s="36">
        <f t="shared" si="0"/>
        <v>0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7">
        <f t="shared" si="2"/>
        <v>15</v>
      </c>
      <c r="Q17" s="10"/>
    </row>
    <row r="18" spans="1:17">
      <c r="A18" s="7">
        <f t="shared" si="1"/>
        <v>16</v>
      </c>
      <c r="B18" s="38" t="s">
        <v>147</v>
      </c>
      <c r="C18" s="36">
        <f t="shared" si="0"/>
        <v>1</v>
      </c>
      <c r="D18" s="31"/>
      <c r="E18" s="31"/>
      <c r="F18" s="31"/>
      <c r="G18" s="31"/>
      <c r="H18" s="31">
        <v>1</v>
      </c>
      <c r="I18" s="31"/>
      <c r="J18" s="31"/>
      <c r="K18" s="31"/>
      <c r="L18" s="31"/>
      <c r="M18" s="31"/>
      <c r="N18" s="31"/>
      <c r="O18" s="31"/>
      <c r="P18" s="7">
        <f t="shared" si="2"/>
        <v>16</v>
      </c>
      <c r="Q18" s="10"/>
    </row>
    <row r="19" spans="1:17">
      <c r="A19" s="7">
        <f t="shared" si="1"/>
        <v>17</v>
      </c>
      <c r="B19" s="38" t="s">
        <v>580</v>
      </c>
      <c r="C19" s="36">
        <f t="shared" si="0"/>
        <v>0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7">
        <f t="shared" si="2"/>
        <v>17</v>
      </c>
      <c r="Q19" s="10"/>
    </row>
    <row r="20" spans="1:17">
      <c r="A20" s="7">
        <f t="shared" si="1"/>
        <v>18</v>
      </c>
      <c r="B20" s="38" t="s">
        <v>246</v>
      </c>
      <c r="C20" s="36">
        <f t="shared" si="0"/>
        <v>0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7">
        <f t="shared" si="2"/>
        <v>18</v>
      </c>
      <c r="Q20" s="10"/>
    </row>
    <row r="21" spans="1:17">
      <c r="A21" s="7">
        <f t="shared" si="1"/>
        <v>19</v>
      </c>
      <c r="B21" s="38" t="s">
        <v>581</v>
      </c>
      <c r="C21" s="36">
        <f t="shared" si="0"/>
        <v>1</v>
      </c>
      <c r="D21" s="31"/>
      <c r="E21" s="31"/>
      <c r="F21" s="31"/>
      <c r="G21" s="31">
        <v>1</v>
      </c>
      <c r="H21" s="31"/>
      <c r="I21" s="31"/>
      <c r="J21" s="31"/>
      <c r="K21" s="31"/>
      <c r="L21" s="31"/>
      <c r="M21" s="31"/>
      <c r="N21" s="31"/>
      <c r="O21" s="31"/>
      <c r="P21" s="7">
        <f t="shared" si="2"/>
        <v>19</v>
      </c>
      <c r="Q21" s="10"/>
    </row>
    <row r="22" spans="1:17">
      <c r="A22" s="7">
        <f t="shared" si="1"/>
        <v>20</v>
      </c>
      <c r="B22" s="38" t="s">
        <v>582</v>
      </c>
      <c r="C22" s="36">
        <f t="shared" si="0"/>
        <v>1</v>
      </c>
      <c r="D22" s="31">
        <v>1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7">
        <f t="shared" si="2"/>
        <v>20</v>
      </c>
      <c r="Q22" s="10"/>
    </row>
    <row r="23" spans="1:17">
      <c r="A23" s="7">
        <f t="shared" si="1"/>
        <v>21</v>
      </c>
      <c r="B23" s="38" t="s">
        <v>148</v>
      </c>
      <c r="C23" s="36">
        <f t="shared" si="0"/>
        <v>0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7">
        <f t="shared" si="2"/>
        <v>21</v>
      </c>
      <c r="Q23" s="10"/>
    </row>
    <row r="24" spans="1:17">
      <c r="A24" s="7">
        <f t="shared" si="1"/>
        <v>22</v>
      </c>
      <c r="B24" s="38" t="s">
        <v>583</v>
      </c>
      <c r="C24" s="36">
        <f t="shared" si="0"/>
        <v>1</v>
      </c>
      <c r="D24" s="31"/>
      <c r="E24" s="31">
        <v>1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7">
        <f t="shared" si="2"/>
        <v>22</v>
      </c>
      <c r="Q24" s="10"/>
    </row>
    <row r="25" spans="1:17">
      <c r="A25" s="7">
        <f t="shared" si="1"/>
        <v>23</v>
      </c>
      <c r="B25" s="38" t="s">
        <v>247</v>
      </c>
      <c r="C25" s="36">
        <f t="shared" si="0"/>
        <v>2</v>
      </c>
      <c r="D25" s="31">
        <v>1</v>
      </c>
      <c r="E25" s="31">
        <v>1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7">
        <f t="shared" si="2"/>
        <v>23</v>
      </c>
      <c r="Q25" s="10"/>
    </row>
    <row r="26" spans="1:17">
      <c r="A26" s="7">
        <f t="shared" si="1"/>
        <v>24</v>
      </c>
      <c r="B26" s="38" t="s">
        <v>149</v>
      </c>
      <c r="C26" s="36">
        <f t="shared" si="0"/>
        <v>1</v>
      </c>
      <c r="D26" s="31"/>
      <c r="E26" s="31"/>
      <c r="F26" s="31"/>
      <c r="G26" s="31"/>
      <c r="H26" s="31">
        <v>1</v>
      </c>
      <c r="I26" s="31"/>
      <c r="J26" s="31"/>
      <c r="K26" s="31"/>
      <c r="L26" s="31"/>
      <c r="M26" s="31"/>
      <c r="N26" s="31"/>
      <c r="O26" s="31"/>
      <c r="P26" s="7">
        <f t="shared" si="2"/>
        <v>24</v>
      </c>
      <c r="Q26" s="10"/>
    </row>
    <row r="27" spans="1:17">
      <c r="A27" s="7">
        <f t="shared" si="1"/>
        <v>25</v>
      </c>
      <c r="B27" s="38" t="s">
        <v>150</v>
      </c>
      <c r="C27" s="36">
        <f t="shared" si="0"/>
        <v>0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7">
        <f t="shared" si="2"/>
        <v>25</v>
      </c>
      <c r="Q27" s="10"/>
    </row>
    <row r="28" spans="1:17">
      <c r="A28" s="7">
        <f t="shared" si="1"/>
        <v>26</v>
      </c>
      <c r="B28" s="38" t="s">
        <v>151</v>
      </c>
      <c r="C28" s="36">
        <f t="shared" si="0"/>
        <v>0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7">
        <f t="shared" si="2"/>
        <v>26</v>
      </c>
      <c r="Q28" s="10"/>
    </row>
    <row r="29" spans="1:17">
      <c r="A29" s="7">
        <f t="shared" si="1"/>
        <v>27</v>
      </c>
      <c r="B29" s="38" t="s">
        <v>584</v>
      </c>
      <c r="C29" s="36">
        <f t="shared" si="0"/>
        <v>0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7">
        <f t="shared" si="2"/>
        <v>27</v>
      </c>
      <c r="Q29" s="10"/>
    </row>
    <row r="30" spans="1:17">
      <c r="A30" s="7">
        <f t="shared" si="1"/>
        <v>28</v>
      </c>
      <c r="B30" s="38" t="s">
        <v>152</v>
      </c>
      <c r="C30" s="36">
        <f t="shared" si="0"/>
        <v>0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7">
        <f t="shared" si="2"/>
        <v>28</v>
      </c>
      <c r="Q30" s="10"/>
    </row>
    <row r="31" spans="1:17">
      <c r="A31" s="7">
        <f t="shared" si="1"/>
        <v>29</v>
      </c>
      <c r="B31" s="38" t="s">
        <v>153</v>
      </c>
      <c r="C31" s="36">
        <f t="shared" si="0"/>
        <v>1</v>
      </c>
      <c r="D31" s="31">
        <v>1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7">
        <f t="shared" si="2"/>
        <v>29</v>
      </c>
      <c r="Q31" s="10"/>
    </row>
    <row r="32" spans="1:17">
      <c r="A32" s="7">
        <f t="shared" si="1"/>
        <v>30</v>
      </c>
      <c r="B32" s="38" t="s">
        <v>585</v>
      </c>
      <c r="C32" s="36">
        <f t="shared" si="0"/>
        <v>1</v>
      </c>
      <c r="D32" s="31"/>
      <c r="E32" s="31"/>
      <c r="F32" s="31"/>
      <c r="G32" s="31"/>
      <c r="H32" s="31">
        <v>1</v>
      </c>
      <c r="I32" s="31"/>
      <c r="J32" s="31"/>
      <c r="K32" s="31"/>
      <c r="L32" s="31"/>
      <c r="M32" s="31"/>
      <c r="N32" s="31"/>
      <c r="O32" s="31"/>
      <c r="P32" s="7">
        <f t="shared" si="2"/>
        <v>30</v>
      </c>
      <c r="Q32" s="10"/>
    </row>
    <row r="33" spans="1:17">
      <c r="A33" s="7">
        <f t="shared" si="1"/>
        <v>31</v>
      </c>
      <c r="B33" s="38" t="s">
        <v>248</v>
      </c>
      <c r="C33" s="36">
        <f t="shared" si="0"/>
        <v>0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7">
        <f t="shared" si="2"/>
        <v>31</v>
      </c>
      <c r="Q33" s="10"/>
    </row>
    <row r="34" spans="1:17">
      <c r="A34" s="7">
        <f t="shared" si="1"/>
        <v>32</v>
      </c>
      <c r="B34" s="38" t="s">
        <v>249</v>
      </c>
      <c r="C34" s="36">
        <f t="shared" si="0"/>
        <v>0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7">
        <f t="shared" si="2"/>
        <v>32</v>
      </c>
      <c r="Q34" s="10"/>
    </row>
    <row r="35" spans="1:17">
      <c r="A35" s="7">
        <f t="shared" si="1"/>
        <v>33</v>
      </c>
      <c r="B35" s="38" t="s">
        <v>154</v>
      </c>
      <c r="C35" s="36">
        <f t="shared" ref="C35:C66" si="3">SUM(D35:P35)-P35</f>
        <v>1</v>
      </c>
      <c r="D35" s="31">
        <v>1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7">
        <f t="shared" si="2"/>
        <v>33</v>
      </c>
      <c r="Q35" s="10"/>
    </row>
    <row r="36" spans="1:17">
      <c r="A36" s="7">
        <f t="shared" si="1"/>
        <v>34</v>
      </c>
      <c r="B36" s="38" t="s">
        <v>250</v>
      </c>
      <c r="C36" s="36">
        <f t="shared" si="3"/>
        <v>0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7">
        <f t="shared" si="2"/>
        <v>34</v>
      </c>
      <c r="Q36" s="10"/>
    </row>
    <row r="37" spans="1:17">
      <c r="A37" s="7">
        <f t="shared" si="1"/>
        <v>35</v>
      </c>
      <c r="B37" s="38" t="s">
        <v>155</v>
      </c>
      <c r="C37" s="36">
        <f t="shared" si="3"/>
        <v>0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7">
        <f t="shared" si="2"/>
        <v>35</v>
      </c>
      <c r="Q37" s="10"/>
    </row>
    <row r="38" spans="1:17">
      <c r="A38" s="7">
        <f t="shared" si="1"/>
        <v>36</v>
      </c>
      <c r="B38" s="38" t="s">
        <v>586</v>
      </c>
      <c r="C38" s="36">
        <f t="shared" si="3"/>
        <v>0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7">
        <f t="shared" si="2"/>
        <v>36</v>
      </c>
      <c r="Q38" s="10"/>
    </row>
    <row r="39" spans="1:17">
      <c r="A39" s="7">
        <f t="shared" si="1"/>
        <v>37</v>
      </c>
      <c r="B39" s="38" t="s">
        <v>587</v>
      </c>
      <c r="C39" s="36">
        <f t="shared" si="3"/>
        <v>1</v>
      </c>
      <c r="D39" s="31">
        <v>1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7">
        <f t="shared" si="2"/>
        <v>37</v>
      </c>
      <c r="Q39" s="10"/>
    </row>
    <row r="40" spans="1:17">
      <c r="A40" s="7">
        <f t="shared" si="1"/>
        <v>38</v>
      </c>
      <c r="B40" s="38" t="s">
        <v>222</v>
      </c>
      <c r="C40" s="36">
        <f t="shared" si="3"/>
        <v>1</v>
      </c>
      <c r="D40" s="31"/>
      <c r="E40" s="31">
        <v>1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7">
        <f t="shared" si="2"/>
        <v>38</v>
      </c>
      <c r="Q40" s="10"/>
    </row>
    <row r="41" spans="1:17">
      <c r="A41" s="7">
        <f t="shared" si="1"/>
        <v>39</v>
      </c>
      <c r="B41" s="38" t="s">
        <v>251</v>
      </c>
      <c r="C41" s="36">
        <f t="shared" si="3"/>
        <v>0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7">
        <f t="shared" si="2"/>
        <v>39</v>
      </c>
      <c r="Q41" s="10"/>
    </row>
    <row r="42" spans="1:17">
      <c r="A42" s="7">
        <f t="shared" si="1"/>
        <v>40</v>
      </c>
      <c r="B42" s="38" t="s">
        <v>588</v>
      </c>
      <c r="C42" s="36">
        <f t="shared" si="3"/>
        <v>0</v>
      </c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7">
        <f t="shared" si="2"/>
        <v>40</v>
      </c>
      <c r="Q42" s="10"/>
    </row>
    <row r="43" spans="1:17">
      <c r="A43" s="7">
        <f t="shared" si="1"/>
        <v>41</v>
      </c>
      <c r="B43" s="38" t="s">
        <v>252</v>
      </c>
      <c r="C43" s="36">
        <f t="shared" si="3"/>
        <v>0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7">
        <f t="shared" si="2"/>
        <v>41</v>
      </c>
      <c r="Q43" s="10"/>
    </row>
    <row r="44" spans="1:17">
      <c r="A44" s="7">
        <f t="shared" si="1"/>
        <v>42</v>
      </c>
      <c r="B44" s="38" t="s">
        <v>589</v>
      </c>
      <c r="C44" s="36">
        <f t="shared" si="3"/>
        <v>0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7">
        <f t="shared" si="2"/>
        <v>42</v>
      </c>
      <c r="Q44" s="10"/>
    </row>
    <row r="45" spans="1:17">
      <c r="A45" s="7">
        <f t="shared" si="1"/>
        <v>43</v>
      </c>
      <c r="B45" s="38" t="s">
        <v>156</v>
      </c>
      <c r="C45" s="36">
        <f t="shared" si="3"/>
        <v>0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7">
        <f t="shared" si="2"/>
        <v>43</v>
      </c>
      <c r="Q45" s="10"/>
    </row>
    <row r="46" spans="1:17">
      <c r="A46" s="7">
        <f t="shared" si="1"/>
        <v>44</v>
      </c>
      <c r="B46" s="38" t="s">
        <v>157</v>
      </c>
      <c r="C46" s="36">
        <f t="shared" si="3"/>
        <v>1</v>
      </c>
      <c r="D46" s="31"/>
      <c r="E46" s="31"/>
      <c r="F46" s="31"/>
      <c r="G46" s="31">
        <v>1</v>
      </c>
      <c r="H46" s="31"/>
      <c r="I46" s="31"/>
      <c r="J46" s="31"/>
      <c r="K46" s="31"/>
      <c r="L46" s="31"/>
      <c r="M46" s="31"/>
      <c r="N46" s="31"/>
      <c r="O46" s="31"/>
      <c r="P46" s="7">
        <f t="shared" si="2"/>
        <v>44</v>
      </c>
      <c r="Q46" s="10"/>
    </row>
    <row r="47" spans="1:17">
      <c r="A47" s="7">
        <f t="shared" si="1"/>
        <v>45</v>
      </c>
      <c r="B47" s="38" t="s">
        <v>253</v>
      </c>
      <c r="C47" s="36">
        <f t="shared" si="3"/>
        <v>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7">
        <f t="shared" si="2"/>
        <v>45</v>
      </c>
      <c r="Q47" s="10"/>
    </row>
    <row r="48" spans="1:17">
      <c r="A48" s="7">
        <f t="shared" si="1"/>
        <v>46</v>
      </c>
      <c r="B48" s="38" t="s">
        <v>254</v>
      </c>
      <c r="C48" s="36">
        <f t="shared" si="3"/>
        <v>0</v>
      </c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7">
        <f t="shared" si="2"/>
        <v>46</v>
      </c>
      <c r="Q48" s="10"/>
    </row>
    <row r="49" spans="1:17">
      <c r="A49" s="7">
        <f t="shared" si="1"/>
        <v>47</v>
      </c>
      <c r="B49" s="38" t="s">
        <v>158</v>
      </c>
      <c r="C49" s="36">
        <f t="shared" si="3"/>
        <v>1</v>
      </c>
      <c r="D49" s="31"/>
      <c r="E49" s="31"/>
      <c r="F49" s="31">
        <v>1</v>
      </c>
      <c r="G49" s="31"/>
      <c r="H49" s="31"/>
      <c r="I49" s="31"/>
      <c r="J49" s="31"/>
      <c r="K49" s="31"/>
      <c r="L49" s="31"/>
      <c r="M49" s="31"/>
      <c r="N49" s="31"/>
      <c r="O49" s="31"/>
      <c r="P49" s="7">
        <f t="shared" si="2"/>
        <v>47</v>
      </c>
      <c r="Q49" s="10"/>
    </row>
    <row r="50" spans="1:17">
      <c r="A50" s="7">
        <f t="shared" si="1"/>
        <v>48</v>
      </c>
      <c r="B50" s="38" t="s">
        <v>590</v>
      </c>
      <c r="C50" s="36">
        <f t="shared" si="3"/>
        <v>0</v>
      </c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7">
        <f t="shared" si="2"/>
        <v>48</v>
      </c>
      <c r="Q50" s="10"/>
    </row>
    <row r="51" spans="1:17">
      <c r="A51" s="7">
        <f t="shared" si="1"/>
        <v>49</v>
      </c>
      <c r="B51" s="38" t="s">
        <v>591</v>
      </c>
      <c r="C51" s="36">
        <f t="shared" si="3"/>
        <v>0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7">
        <f t="shared" si="2"/>
        <v>49</v>
      </c>
      <c r="Q51" s="10"/>
    </row>
    <row r="52" spans="1:17">
      <c r="A52" s="7">
        <f t="shared" si="1"/>
        <v>50</v>
      </c>
      <c r="B52" s="38" t="s">
        <v>255</v>
      </c>
      <c r="C52" s="36">
        <f t="shared" si="3"/>
        <v>0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7">
        <f t="shared" si="2"/>
        <v>50</v>
      </c>
      <c r="Q52" s="10"/>
    </row>
    <row r="53" spans="1:17">
      <c r="A53" s="7">
        <f t="shared" si="1"/>
        <v>51</v>
      </c>
      <c r="B53" s="38" t="s">
        <v>159</v>
      </c>
      <c r="C53" s="36">
        <f t="shared" si="3"/>
        <v>1</v>
      </c>
      <c r="D53" s="31">
        <v>1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7">
        <f t="shared" si="2"/>
        <v>51</v>
      </c>
      <c r="Q53" s="10"/>
    </row>
    <row r="54" spans="1:17">
      <c r="A54" s="7">
        <f t="shared" si="1"/>
        <v>52</v>
      </c>
      <c r="B54" s="38" t="s">
        <v>592</v>
      </c>
      <c r="C54" s="36">
        <f t="shared" si="3"/>
        <v>1</v>
      </c>
      <c r="D54" s="31"/>
      <c r="E54" s="31">
        <v>1</v>
      </c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7">
        <f t="shared" si="2"/>
        <v>52</v>
      </c>
      <c r="Q54" s="10"/>
    </row>
    <row r="55" spans="1:17">
      <c r="A55" s="7">
        <f t="shared" si="1"/>
        <v>53</v>
      </c>
      <c r="B55" s="38" t="s">
        <v>160</v>
      </c>
      <c r="C55" s="36">
        <f t="shared" si="3"/>
        <v>0</v>
      </c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7">
        <f t="shared" si="2"/>
        <v>53</v>
      </c>
      <c r="Q55" s="10"/>
    </row>
    <row r="56" spans="1:17">
      <c r="A56" s="7">
        <f t="shared" si="1"/>
        <v>54</v>
      </c>
      <c r="B56" s="38" t="s">
        <v>593</v>
      </c>
      <c r="C56" s="36">
        <f t="shared" si="3"/>
        <v>0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7">
        <f t="shared" si="2"/>
        <v>54</v>
      </c>
      <c r="Q56" s="10"/>
    </row>
    <row r="57" spans="1:17">
      <c r="A57" s="7">
        <f t="shared" si="1"/>
        <v>55</v>
      </c>
      <c r="B57" s="38" t="s">
        <v>594</v>
      </c>
      <c r="C57" s="36">
        <f t="shared" si="3"/>
        <v>0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7">
        <f t="shared" si="2"/>
        <v>55</v>
      </c>
      <c r="Q57" s="10"/>
    </row>
    <row r="58" spans="1:17">
      <c r="A58" s="7">
        <f t="shared" si="1"/>
        <v>56</v>
      </c>
      <c r="B58" s="39" t="s">
        <v>595</v>
      </c>
      <c r="C58" s="36">
        <f t="shared" si="3"/>
        <v>2</v>
      </c>
      <c r="D58" s="31">
        <v>1</v>
      </c>
      <c r="E58" s="31"/>
      <c r="F58" s="31"/>
      <c r="G58" s="31">
        <v>1</v>
      </c>
      <c r="H58" s="31"/>
      <c r="I58" s="31"/>
      <c r="J58" s="31"/>
      <c r="K58" s="31"/>
      <c r="L58" s="31"/>
      <c r="M58" s="31"/>
      <c r="N58" s="31"/>
      <c r="O58" s="31"/>
      <c r="P58" s="7">
        <f t="shared" si="2"/>
        <v>56</v>
      </c>
      <c r="Q58" s="10"/>
    </row>
    <row r="59" spans="1:17">
      <c r="A59" s="7">
        <f t="shared" si="1"/>
        <v>57</v>
      </c>
      <c r="B59" s="38" t="s">
        <v>596</v>
      </c>
      <c r="C59" s="36">
        <f t="shared" si="3"/>
        <v>1</v>
      </c>
      <c r="D59" s="31"/>
      <c r="E59" s="31"/>
      <c r="F59" s="31"/>
      <c r="G59" s="31"/>
      <c r="H59" s="31">
        <v>1</v>
      </c>
      <c r="I59" s="31"/>
      <c r="J59" s="31"/>
      <c r="K59" s="31"/>
      <c r="L59" s="31"/>
      <c r="M59" s="31"/>
      <c r="N59" s="31"/>
      <c r="O59" s="31"/>
      <c r="P59" s="7">
        <f t="shared" si="2"/>
        <v>57</v>
      </c>
      <c r="Q59" s="10"/>
    </row>
    <row r="60" spans="1:17">
      <c r="A60" s="7">
        <f t="shared" si="1"/>
        <v>58</v>
      </c>
      <c r="B60" s="40" t="s">
        <v>161</v>
      </c>
      <c r="C60" s="36">
        <f t="shared" si="3"/>
        <v>1</v>
      </c>
      <c r="D60" s="31">
        <v>1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7">
        <f t="shared" si="2"/>
        <v>58</v>
      </c>
      <c r="Q60" s="10"/>
    </row>
    <row r="61" spans="1:17">
      <c r="A61" s="7">
        <f t="shared" si="1"/>
        <v>59</v>
      </c>
      <c r="B61" s="38" t="s">
        <v>597</v>
      </c>
      <c r="C61" s="36">
        <f t="shared" si="3"/>
        <v>0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7">
        <f t="shared" si="2"/>
        <v>59</v>
      </c>
      <c r="Q61" s="10"/>
    </row>
    <row r="62" spans="1:17">
      <c r="A62" s="7">
        <f t="shared" si="1"/>
        <v>60</v>
      </c>
      <c r="B62" s="38" t="s">
        <v>256</v>
      </c>
      <c r="C62" s="36">
        <f t="shared" si="3"/>
        <v>0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7">
        <f t="shared" si="2"/>
        <v>60</v>
      </c>
      <c r="Q62" s="10"/>
    </row>
    <row r="63" spans="1:17">
      <c r="A63" s="7">
        <f t="shared" si="1"/>
        <v>61</v>
      </c>
      <c r="B63" s="38" t="s">
        <v>598</v>
      </c>
      <c r="C63" s="36">
        <f t="shared" si="3"/>
        <v>0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7">
        <f t="shared" si="2"/>
        <v>61</v>
      </c>
      <c r="Q63" s="10"/>
    </row>
    <row r="64" spans="1:17">
      <c r="A64" s="7">
        <f t="shared" si="1"/>
        <v>62</v>
      </c>
      <c r="B64" s="38" t="s">
        <v>599</v>
      </c>
      <c r="C64" s="36">
        <f t="shared" si="3"/>
        <v>0</v>
      </c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7">
        <f t="shared" si="2"/>
        <v>62</v>
      </c>
      <c r="Q64" s="10"/>
    </row>
    <row r="65" spans="1:17">
      <c r="A65" s="7">
        <f t="shared" si="1"/>
        <v>63</v>
      </c>
      <c r="B65" s="38" t="s">
        <v>257</v>
      </c>
      <c r="C65" s="36">
        <f t="shared" si="3"/>
        <v>0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7">
        <f t="shared" si="2"/>
        <v>63</v>
      </c>
      <c r="Q65" s="10"/>
    </row>
    <row r="66" spans="1:17">
      <c r="A66" s="7">
        <f t="shared" si="1"/>
        <v>64</v>
      </c>
      <c r="B66" s="38" t="s">
        <v>258</v>
      </c>
      <c r="C66" s="36">
        <f t="shared" si="3"/>
        <v>0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7">
        <f t="shared" si="2"/>
        <v>64</v>
      </c>
      <c r="Q66" s="10"/>
    </row>
    <row r="67" spans="1:17">
      <c r="A67" s="7">
        <f t="shared" si="1"/>
        <v>65</v>
      </c>
      <c r="B67" s="38" t="s">
        <v>600</v>
      </c>
      <c r="C67" s="36">
        <f t="shared" ref="C67:C98" si="4">SUM(D67:P67)-P67</f>
        <v>0</v>
      </c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7">
        <f t="shared" si="2"/>
        <v>65</v>
      </c>
      <c r="Q67" s="10"/>
    </row>
    <row r="68" spans="1:17">
      <c r="A68" s="7">
        <f t="shared" si="1"/>
        <v>66</v>
      </c>
      <c r="B68" s="38" t="s">
        <v>162</v>
      </c>
      <c r="C68" s="36">
        <f t="shared" si="4"/>
        <v>0</v>
      </c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7">
        <f t="shared" si="2"/>
        <v>66</v>
      </c>
      <c r="Q68" s="10"/>
    </row>
    <row r="69" spans="1:17">
      <c r="A69" s="7">
        <f t="shared" ref="A69:A132" si="5">A68+1</f>
        <v>67</v>
      </c>
      <c r="B69" s="38" t="s">
        <v>601</v>
      </c>
      <c r="C69" s="36">
        <f t="shared" si="4"/>
        <v>0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7">
        <f t="shared" ref="P69:P132" si="6">A69</f>
        <v>67</v>
      </c>
      <c r="Q69" s="10"/>
    </row>
    <row r="70" spans="1:17">
      <c r="A70" s="7">
        <f t="shared" si="5"/>
        <v>68</v>
      </c>
      <c r="B70" s="38" t="s">
        <v>602</v>
      </c>
      <c r="C70" s="36">
        <f t="shared" si="4"/>
        <v>0</v>
      </c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7">
        <f t="shared" si="6"/>
        <v>68</v>
      </c>
      <c r="Q70" s="10"/>
    </row>
    <row r="71" spans="1:17">
      <c r="A71" s="7">
        <f t="shared" si="5"/>
        <v>69</v>
      </c>
      <c r="B71" s="38" t="s">
        <v>603</v>
      </c>
      <c r="C71" s="36">
        <f t="shared" si="4"/>
        <v>0</v>
      </c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7">
        <f t="shared" si="6"/>
        <v>69</v>
      </c>
      <c r="Q71" s="10"/>
    </row>
    <row r="72" spans="1:17">
      <c r="A72" s="7">
        <f t="shared" si="5"/>
        <v>70</v>
      </c>
      <c r="B72" s="38" t="s">
        <v>163</v>
      </c>
      <c r="C72" s="36">
        <f t="shared" si="4"/>
        <v>1</v>
      </c>
      <c r="D72" s="31">
        <v>1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7">
        <f t="shared" si="6"/>
        <v>70</v>
      </c>
      <c r="Q72" s="10"/>
    </row>
    <row r="73" spans="1:17">
      <c r="A73" s="7">
        <f t="shared" si="5"/>
        <v>71</v>
      </c>
      <c r="B73" s="38" t="s">
        <v>604</v>
      </c>
      <c r="C73" s="36">
        <f t="shared" si="4"/>
        <v>0</v>
      </c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7">
        <f t="shared" si="6"/>
        <v>71</v>
      </c>
      <c r="Q73" s="10"/>
    </row>
    <row r="74" spans="1:17">
      <c r="A74" s="7">
        <f t="shared" si="5"/>
        <v>72</v>
      </c>
      <c r="B74" s="38" t="s">
        <v>605</v>
      </c>
      <c r="C74" s="36">
        <f t="shared" si="4"/>
        <v>0</v>
      </c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7">
        <f t="shared" si="6"/>
        <v>72</v>
      </c>
      <c r="Q74" s="10"/>
    </row>
    <row r="75" spans="1:17">
      <c r="A75" s="7">
        <f t="shared" si="5"/>
        <v>73</v>
      </c>
      <c r="B75" s="38" t="s">
        <v>606</v>
      </c>
      <c r="C75" s="36">
        <f t="shared" si="4"/>
        <v>1</v>
      </c>
      <c r="D75" s="31"/>
      <c r="E75" s="31"/>
      <c r="F75" s="31"/>
      <c r="G75" s="31">
        <v>1</v>
      </c>
      <c r="H75" s="31"/>
      <c r="I75" s="31"/>
      <c r="J75" s="31"/>
      <c r="K75" s="31"/>
      <c r="L75" s="31"/>
      <c r="M75" s="31"/>
      <c r="N75" s="31"/>
      <c r="O75" s="31"/>
      <c r="P75" s="7">
        <f t="shared" si="6"/>
        <v>73</v>
      </c>
      <c r="Q75" s="10"/>
    </row>
    <row r="76" spans="1:17">
      <c r="A76" s="7">
        <f t="shared" si="5"/>
        <v>74</v>
      </c>
      <c r="B76" s="38" t="s">
        <v>259</v>
      </c>
      <c r="C76" s="36">
        <f t="shared" si="4"/>
        <v>0</v>
      </c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7">
        <f t="shared" si="6"/>
        <v>74</v>
      </c>
      <c r="Q76" s="10"/>
    </row>
    <row r="77" spans="1:17">
      <c r="A77" s="7">
        <f t="shared" si="5"/>
        <v>75</v>
      </c>
      <c r="B77" s="38" t="s">
        <v>607</v>
      </c>
      <c r="C77" s="36">
        <f t="shared" si="4"/>
        <v>0</v>
      </c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7">
        <f t="shared" si="6"/>
        <v>75</v>
      </c>
      <c r="Q77" s="10"/>
    </row>
    <row r="78" spans="1:17">
      <c r="A78" s="7">
        <f t="shared" si="5"/>
        <v>76</v>
      </c>
      <c r="B78" s="38" t="s">
        <v>608</v>
      </c>
      <c r="C78" s="36">
        <f t="shared" si="4"/>
        <v>0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7">
        <f t="shared" si="6"/>
        <v>76</v>
      </c>
      <c r="Q78" s="10"/>
    </row>
    <row r="79" spans="1:17">
      <c r="A79" s="7">
        <f t="shared" si="5"/>
        <v>77</v>
      </c>
      <c r="B79" s="38" t="s">
        <v>609</v>
      </c>
      <c r="C79" s="36">
        <f t="shared" si="4"/>
        <v>0</v>
      </c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7">
        <f t="shared" si="6"/>
        <v>77</v>
      </c>
      <c r="Q79" s="10"/>
    </row>
    <row r="80" spans="1:17">
      <c r="A80" s="7">
        <f t="shared" si="5"/>
        <v>78</v>
      </c>
      <c r="B80" s="38" t="s">
        <v>610</v>
      </c>
      <c r="C80" s="36">
        <f t="shared" si="4"/>
        <v>0</v>
      </c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7">
        <f t="shared" si="6"/>
        <v>78</v>
      </c>
      <c r="Q80" s="10"/>
    </row>
    <row r="81" spans="1:17">
      <c r="A81" s="7">
        <f t="shared" si="5"/>
        <v>79</v>
      </c>
      <c r="B81" s="38" t="s">
        <v>611</v>
      </c>
      <c r="C81" s="36">
        <f t="shared" si="4"/>
        <v>0</v>
      </c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7">
        <f t="shared" si="6"/>
        <v>79</v>
      </c>
      <c r="Q81" s="10"/>
    </row>
    <row r="82" spans="1:17">
      <c r="A82" s="7">
        <f t="shared" si="5"/>
        <v>80</v>
      </c>
      <c r="B82" s="38" t="s">
        <v>89</v>
      </c>
      <c r="C82" s="36">
        <f t="shared" si="4"/>
        <v>0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7">
        <f t="shared" si="6"/>
        <v>80</v>
      </c>
      <c r="Q82" s="10"/>
    </row>
    <row r="83" spans="1:17">
      <c r="A83" s="7">
        <f t="shared" si="5"/>
        <v>81</v>
      </c>
      <c r="B83" s="38" t="s">
        <v>612</v>
      </c>
      <c r="C83" s="36">
        <f t="shared" si="4"/>
        <v>1</v>
      </c>
      <c r="D83" s="31">
        <v>1</v>
      </c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7">
        <f t="shared" si="6"/>
        <v>81</v>
      </c>
    </row>
    <row r="84" spans="1:17">
      <c r="A84" s="7">
        <f t="shared" si="5"/>
        <v>82</v>
      </c>
      <c r="B84" s="38" t="s">
        <v>164</v>
      </c>
      <c r="C84" s="36">
        <f t="shared" si="4"/>
        <v>0</v>
      </c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7">
        <f t="shared" si="6"/>
        <v>82</v>
      </c>
      <c r="Q84" s="8"/>
    </row>
    <row r="85" spans="1:17">
      <c r="A85" s="7">
        <f t="shared" si="5"/>
        <v>83</v>
      </c>
      <c r="B85" s="38" t="s">
        <v>165</v>
      </c>
      <c r="C85" s="36">
        <f t="shared" si="4"/>
        <v>0</v>
      </c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7">
        <f t="shared" si="6"/>
        <v>83</v>
      </c>
    </row>
    <row r="86" spans="1:17">
      <c r="A86" s="7">
        <f t="shared" si="5"/>
        <v>84</v>
      </c>
      <c r="B86" s="38" t="s">
        <v>260</v>
      </c>
      <c r="C86" s="36">
        <f t="shared" si="4"/>
        <v>0</v>
      </c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7">
        <f t="shared" si="6"/>
        <v>84</v>
      </c>
    </row>
    <row r="87" spans="1:17">
      <c r="A87" s="7">
        <f t="shared" si="5"/>
        <v>85</v>
      </c>
      <c r="B87" s="38" t="s">
        <v>166</v>
      </c>
      <c r="C87" s="36">
        <f t="shared" si="4"/>
        <v>0</v>
      </c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7">
        <f t="shared" si="6"/>
        <v>85</v>
      </c>
    </row>
    <row r="88" spans="1:17">
      <c r="A88" s="7">
        <f t="shared" si="5"/>
        <v>86</v>
      </c>
      <c r="B88" s="38" t="s">
        <v>613</v>
      </c>
      <c r="C88" s="36">
        <f t="shared" si="4"/>
        <v>0</v>
      </c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7">
        <f t="shared" si="6"/>
        <v>86</v>
      </c>
    </row>
    <row r="89" spans="1:17">
      <c r="A89" s="7">
        <f t="shared" si="5"/>
        <v>87</v>
      </c>
      <c r="B89" s="38" t="s">
        <v>167</v>
      </c>
      <c r="C89" s="36">
        <f t="shared" si="4"/>
        <v>0</v>
      </c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7">
        <f t="shared" si="6"/>
        <v>87</v>
      </c>
    </row>
    <row r="90" spans="1:17">
      <c r="A90" s="7">
        <f t="shared" si="5"/>
        <v>88</v>
      </c>
      <c r="B90" s="38" t="s">
        <v>168</v>
      </c>
      <c r="C90" s="36">
        <f t="shared" si="4"/>
        <v>0</v>
      </c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7">
        <f t="shared" si="6"/>
        <v>88</v>
      </c>
    </row>
    <row r="91" spans="1:17">
      <c r="A91" s="7">
        <f t="shared" si="5"/>
        <v>89</v>
      </c>
      <c r="B91" s="38" t="s">
        <v>614</v>
      </c>
      <c r="C91" s="36">
        <f t="shared" si="4"/>
        <v>1</v>
      </c>
      <c r="D91" s="31"/>
      <c r="E91" s="31">
        <v>1</v>
      </c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7">
        <f t="shared" si="6"/>
        <v>89</v>
      </c>
    </row>
    <row r="92" spans="1:17">
      <c r="A92" s="7">
        <f t="shared" si="5"/>
        <v>90</v>
      </c>
      <c r="B92" s="38" t="s">
        <v>169</v>
      </c>
      <c r="C92" s="36">
        <f t="shared" si="4"/>
        <v>0</v>
      </c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7">
        <f t="shared" si="6"/>
        <v>90</v>
      </c>
    </row>
    <row r="93" spans="1:17">
      <c r="A93" s="7">
        <f t="shared" si="5"/>
        <v>91</v>
      </c>
      <c r="B93" s="38" t="s">
        <v>170</v>
      </c>
      <c r="C93" s="36">
        <f t="shared" si="4"/>
        <v>0</v>
      </c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7">
        <f t="shared" si="6"/>
        <v>91</v>
      </c>
    </row>
    <row r="94" spans="1:17">
      <c r="A94" s="7">
        <f t="shared" si="5"/>
        <v>92</v>
      </c>
      <c r="B94" s="38" t="s">
        <v>615</v>
      </c>
      <c r="C94" s="36">
        <f t="shared" si="4"/>
        <v>0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7">
        <f t="shared" si="6"/>
        <v>92</v>
      </c>
    </row>
    <row r="95" spans="1:17">
      <c r="A95" s="7">
        <f t="shared" si="5"/>
        <v>93</v>
      </c>
      <c r="B95" s="38" t="s">
        <v>616</v>
      </c>
      <c r="C95" s="36">
        <f t="shared" si="4"/>
        <v>0</v>
      </c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7">
        <f t="shared" si="6"/>
        <v>93</v>
      </c>
    </row>
    <row r="96" spans="1:17">
      <c r="A96" s="7">
        <f t="shared" si="5"/>
        <v>94</v>
      </c>
      <c r="B96" s="38" t="s">
        <v>617</v>
      </c>
      <c r="C96" s="36">
        <f t="shared" si="4"/>
        <v>0</v>
      </c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7">
        <f t="shared" si="6"/>
        <v>94</v>
      </c>
    </row>
    <row r="97" spans="1:16">
      <c r="A97" s="7">
        <f t="shared" si="5"/>
        <v>95</v>
      </c>
      <c r="B97" s="38" t="s">
        <v>171</v>
      </c>
      <c r="C97" s="36">
        <f t="shared" si="4"/>
        <v>0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7">
        <f t="shared" si="6"/>
        <v>95</v>
      </c>
    </row>
    <row r="98" spans="1:16">
      <c r="A98" s="7">
        <f t="shared" si="5"/>
        <v>96</v>
      </c>
      <c r="B98" s="38" t="s">
        <v>618</v>
      </c>
      <c r="C98" s="36">
        <f t="shared" si="4"/>
        <v>0</v>
      </c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7">
        <f t="shared" si="6"/>
        <v>96</v>
      </c>
    </row>
    <row r="99" spans="1:16">
      <c r="A99" s="7">
        <f t="shared" si="5"/>
        <v>97</v>
      </c>
      <c r="B99" s="38" t="s">
        <v>619</v>
      </c>
      <c r="C99" s="36">
        <f t="shared" ref="C99:C130" si="7">SUM(D99:P99)-P99</f>
        <v>0</v>
      </c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7">
        <f t="shared" si="6"/>
        <v>97</v>
      </c>
    </row>
    <row r="100" spans="1:16">
      <c r="A100" s="7">
        <f t="shared" si="5"/>
        <v>98</v>
      </c>
      <c r="B100" s="38" t="s">
        <v>620</v>
      </c>
      <c r="C100" s="36">
        <f t="shared" si="7"/>
        <v>0</v>
      </c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7">
        <f t="shared" si="6"/>
        <v>98</v>
      </c>
    </row>
    <row r="101" spans="1:16">
      <c r="A101" s="7">
        <f t="shared" si="5"/>
        <v>99</v>
      </c>
      <c r="B101" s="38" t="s">
        <v>621</v>
      </c>
      <c r="C101" s="36">
        <f t="shared" si="7"/>
        <v>0</v>
      </c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7">
        <f t="shared" si="6"/>
        <v>99</v>
      </c>
    </row>
    <row r="102" spans="1:16">
      <c r="A102" s="7">
        <f t="shared" si="5"/>
        <v>100</v>
      </c>
      <c r="B102" s="38" t="s">
        <v>172</v>
      </c>
      <c r="C102" s="36">
        <f t="shared" si="7"/>
        <v>1</v>
      </c>
      <c r="D102" s="31"/>
      <c r="E102" s="31"/>
      <c r="F102" s="31"/>
      <c r="G102" s="31">
        <v>1</v>
      </c>
      <c r="H102" s="31"/>
      <c r="I102" s="31"/>
      <c r="J102" s="31"/>
      <c r="K102" s="31"/>
      <c r="L102" s="31"/>
      <c r="M102" s="31"/>
      <c r="N102" s="31"/>
      <c r="O102" s="31"/>
      <c r="P102" s="7">
        <f t="shared" si="6"/>
        <v>100</v>
      </c>
    </row>
    <row r="103" spans="1:16">
      <c r="A103" s="7">
        <f t="shared" si="5"/>
        <v>101</v>
      </c>
      <c r="B103" s="38" t="s">
        <v>622</v>
      </c>
      <c r="C103" s="36">
        <f t="shared" si="7"/>
        <v>1</v>
      </c>
      <c r="D103" s="31"/>
      <c r="E103" s="31"/>
      <c r="F103" s="31"/>
      <c r="G103" s="31"/>
      <c r="H103" s="31">
        <v>1</v>
      </c>
      <c r="I103" s="31"/>
      <c r="J103" s="31"/>
      <c r="K103" s="31"/>
      <c r="L103" s="31"/>
      <c r="M103" s="31"/>
      <c r="N103" s="31"/>
      <c r="O103" s="31"/>
      <c r="P103" s="7">
        <f t="shared" si="6"/>
        <v>101</v>
      </c>
    </row>
    <row r="104" spans="1:16">
      <c r="A104" s="7">
        <f t="shared" si="5"/>
        <v>102</v>
      </c>
      <c r="B104" s="38" t="s">
        <v>173</v>
      </c>
      <c r="C104" s="36">
        <f t="shared" si="7"/>
        <v>0</v>
      </c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7">
        <f t="shared" si="6"/>
        <v>102</v>
      </c>
    </row>
    <row r="105" spans="1:16">
      <c r="A105" s="7">
        <f t="shared" si="5"/>
        <v>103</v>
      </c>
      <c r="B105" s="38" t="s">
        <v>623</v>
      </c>
      <c r="C105" s="36">
        <f t="shared" si="7"/>
        <v>0</v>
      </c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7">
        <f t="shared" si="6"/>
        <v>103</v>
      </c>
    </row>
    <row r="106" spans="1:16">
      <c r="A106" s="7">
        <f t="shared" si="5"/>
        <v>104</v>
      </c>
      <c r="B106" s="38" t="s">
        <v>624</v>
      </c>
      <c r="C106" s="36">
        <f t="shared" si="7"/>
        <v>0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7">
        <f t="shared" si="6"/>
        <v>104</v>
      </c>
    </row>
    <row r="107" spans="1:16">
      <c r="A107" s="7">
        <f t="shared" si="5"/>
        <v>105</v>
      </c>
      <c r="B107" s="38" t="s">
        <v>174</v>
      </c>
      <c r="C107" s="36">
        <f t="shared" si="7"/>
        <v>0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7">
        <f t="shared" si="6"/>
        <v>105</v>
      </c>
    </row>
    <row r="108" spans="1:16">
      <c r="A108" s="7">
        <f t="shared" si="5"/>
        <v>106</v>
      </c>
      <c r="B108" s="38" t="s">
        <v>175</v>
      </c>
      <c r="C108" s="36">
        <f t="shared" si="7"/>
        <v>0</v>
      </c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7">
        <f t="shared" si="6"/>
        <v>106</v>
      </c>
    </row>
    <row r="109" spans="1:16">
      <c r="A109" s="7">
        <f t="shared" si="5"/>
        <v>107</v>
      </c>
      <c r="B109" s="38" t="s">
        <v>176</v>
      </c>
      <c r="C109" s="36">
        <f t="shared" si="7"/>
        <v>0</v>
      </c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7">
        <f t="shared" si="6"/>
        <v>107</v>
      </c>
    </row>
    <row r="110" spans="1:16">
      <c r="A110" s="7">
        <f t="shared" si="5"/>
        <v>108</v>
      </c>
      <c r="B110" s="38" t="s">
        <v>177</v>
      </c>
      <c r="C110" s="36">
        <f t="shared" si="7"/>
        <v>1</v>
      </c>
      <c r="D110" s="31"/>
      <c r="E110" s="31">
        <v>1</v>
      </c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7">
        <f t="shared" si="6"/>
        <v>108</v>
      </c>
    </row>
    <row r="111" spans="1:16">
      <c r="A111" s="7">
        <f t="shared" si="5"/>
        <v>109</v>
      </c>
      <c r="B111" s="38" t="s">
        <v>178</v>
      </c>
      <c r="C111" s="36">
        <f t="shared" si="7"/>
        <v>1</v>
      </c>
      <c r="D111" s="31"/>
      <c r="E111" s="31">
        <v>1</v>
      </c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7">
        <f t="shared" si="6"/>
        <v>109</v>
      </c>
    </row>
    <row r="112" spans="1:16">
      <c r="A112" s="7">
        <f t="shared" si="5"/>
        <v>110</v>
      </c>
      <c r="B112" s="38" t="s">
        <v>179</v>
      </c>
      <c r="C112" s="36">
        <f t="shared" si="7"/>
        <v>0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7">
        <f t="shared" si="6"/>
        <v>110</v>
      </c>
    </row>
    <row r="113" spans="1:16">
      <c r="A113" s="7">
        <f t="shared" si="5"/>
        <v>111</v>
      </c>
      <c r="B113" s="38" t="s">
        <v>180</v>
      </c>
      <c r="C113" s="36">
        <f t="shared" si="7"/>
        <v>0</v>
      </c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7">
        <f t="shared" si="6"/>
        <v>111</v>
      </c>
    </row>
    <row r="114" spans="1:16">
      <c r="A114" s="7">
        <f t="shared" si="5"/>
        <v>112</v>
      </c>
      <c r="B114" s="38" t="s">
        <v>625</v>
      </c>
      <c r="C114" s="36">
        <f t="shared" si="7"/>
        <v>3</v>
      </c>
      <c r="D114" s="31">
        <v>1</v>
      </c>
      <c r="E114" s="31"/>
      <c r="F114" s="31">
        <v>1</v>
      </c>
      <c r="G114" s="31">
        <v>1</v>
      </c>
      <c r="H114" s="31"/>
      <c r="I114" s="31"/>
      <c r="J114" s="31"/>
      <c r="K114" s="31"/>
      <c r="L114" s="31"/>
      <c r="M114" s="31"/>
      <c r="N114" s="31"/>
      <c r="O114" s="31"/>
      <c r="P114" s="7">
        <f t="shared" si="6"/>
        <v>112</v>
      </c>
    </row>
    <row r="115" spans="1:16">
      <c r="A115" s="7">
        <f t="shared" si="5"/>
        <v>113</v>
      </c>
      <c r="B115" s="38" t="s">
        <v>626</v>
      </c>
      <c r="C115" s="36">
        <f t="shared" si="7"/>
        <v>3</v>
      </c>
      <c r="D115" s="31">
        <v>1</v>
      </c>
      <c r="E115" s="31"/>
      <c r="F115" s="31"/>
      <c r="G115" s="31">
        <v>1</v>
      </c>
      <c r="H115" s="31">
        <v>1</v>
      </c>
      <c r="I115" s="31"/>
      <c r="J115" s="31"/>
      <c r="K115" s="31"/>
      <c r="L115" s="31"/>
      <c r="M115" s="31"/>
      <c r="N115" s="31"/>
      <c r="O115" s="31"/>
      <c r="P115" s="7">
        <f t="shared" si="6"/>
        <v>113</v>
      </c>
    </row>
    <row r="116" spans="1:16">
      <c r="A116" s="7">
        <f t="shared" si="5"/>
        <v>114</v>
      </c>
      <c r="B116" s="38" t="s">
        <v>261</v>
      </c>
      <c r="C116" s="36">
        <f t="shared" si="7"/>
        <v>0</v>
      </c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7">
        <f t="shared" si="6"/>
        <v>114</v>
      </c>
    </row>
    <row r="117" spans="1:16">
      <c r="A117" s="7">
        <f t="shared" si="5"/>
        <v>115</v>
      </c>
      <c r="B117" s="38" t="s">
        <v>262</v>
      </c>
      <c r="C117" s="36">
        <f t="shared" si="7"/>
        <v>0</v>
      </c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7">
        <f t="shared" si="6"/>
        <v>115</v>
      </c>
    </row>
    <row r="118" spans="1:16">
      <c r="A118" s="7">
        <f t="shared" si="5"/>
        <v>116</v>
      </c>
      <c r="B118" s="38" t="s">
        <v>181</v>
      </c>
      <c r="C118" s="36">
        <f t="shared" si="7"/>
        <v>0</v>
      </c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7">
        <f t="shared" si="6"/>
        <v>116</v>
      </c>
    </row>
    <row r="119" spans="1:16">
      <c r="A119" s="7">
        <f t="shared" si="5"/>
        <v>117</v>
      </c>
      <c r="B119" s="38" t="s">
        <v>223</v>
      </c>
      <c r="C119" s="36">
        <f t="shared" si="7"/>
        <v>0</v>
      </c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7">
        <f t="shared" si="6"/>
        <v>117</v>
      </c>
    </row>
    <row r="120" spans="1:16">
      <c r="A120" s="7">
        <f t="shared" si="5"/>
        <v>118</v>
      </c>
      <c r="B120" s="38" t="s">
        <v>182</v>
      </c>
      <c r="C120" s="36">
        <f t="shared" si="7"/>
        <v>0</v>
      </c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7">
        <f t="shared" si="6"/>
        <v>118</v>
      </c>
    </row>
    <row r="121" spans="1:16">
      <c r="A121" s="7">
        <f t="shared" si="5"/>
        <v>119</v>
      </c>
      <c r="B121" s="38" t="s">
        <v>183</v>
      </c>
      <c r="C121" s="36">
        <f t="shared" si="7"/>
        <v>9</v>
      </c>
      <c r="D121" s="31"/>
      <c r="E121" s="31">
        <v>8</v>
      </c>
      <c r="F121" s="31">
        <v>1</v>
      </c>
      <c r="G121" s="31"/>
      <c r="H121" s="31"/>
      <c r="I121" s="31"/>
      <c r="J121" s="31"/>
      <c r="K121" s="31"/>
      <c r="L121" s="31"/>
      <c r="M121" s="31"/>
      <c r="N121" s="31"/>
      <c r="O121" s="31"/>
      <c r="P121" s="7">
        <f t="shared" si="6"/>
        <v>119</v>
      </c>
    </row>
    <row r="122" spans="1:16">
      <c r="A122" s="7">
        <f t="shared" si="5"/>
        <v>120</v>
      </c>
      <c r="B122" s="38" t="s">
        <v>184</v>
      </c>
      <c r="C122" s="36">
        <f t="shared" si="7"/>
        <v>2</v>
      </c>
      <c r="D122" s="31"/>
      <c r="E122" s="31">
        <v>2</v>
      </c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7">
        <f t="shared" si="6"/>
        <v>120</v>
      </c>
    </row>
    <row r="123" spans="1:16">
      <c r="A123" s="7">
        <f t="shared" si="5"/>
        <v>121</v>
      </c>
      <c r="B123" s="38" t="s">
        <v>627</v>
      </c>
      <c r="C123" s="36">
        <f t="shared" si="7"/>
        <v>0</v>
      </c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7">
        <f t="shared" si="6"/>
        <v>121</v>
      </c>
    </row>
    <row r="124" spans="1:16">
      <c r="A124" s="7">
        <f t="shared" si="5"/>
        <v>122</v>
      </c>
      <c r="B124" s="38" t="s">
        <v>628</v>
      </c>
      <c r="C124" s="36">
        <f t="shared" si="7"/>
        <v>0</v>
      </c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7">
        <f t="shared" si="6"/>
        <v>122</v>
      </c>
    </row>
    <row r="125" spans="1:16">
      <c r="A125" s="7">
        <f t="shared" si="5"/>
        <v>123</v>
      </c>
      <c r="B125" s="38" t="s">
        <v>629</v>
      </c>
      <c r="C125" s="36">
        <f t="shared" si="7"/>
        <v>0</v>
      </c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7">
        <f t="shared" si="6"/>
        <v>123</v>
      </c>
    </row>
    <row r="126" spans="1:16">
      <c r="A126" s="7">
        <f t="shared" si="5"/>
        <v>124</v>
      </c>
      <c r="B126" s="38" t="s">
        <v>630</v>
      </c>
      <c r="C126" s="36">
        <f t="shared" si="7"/>
        <v>1</v>
      </c>
      <c r="D126" s="31"/>
      <c r="E126" s="31"/>
      <c r="F126" s="31">
        <v>1</v>
      </c>
      <c r="G126" s="31"/>
      <c r="H126" s="31"/>
      <c r="I126" s="31"/>
      <c r="J126" s="31"/>
      <c r="K126" s="31"/>
      <c r="L126" s="31"/>
      <c r="M126" s="31"/>
      <c r="N126" s="31"/>
      <c r="O126" s="31"/>
      <c r="P126" s="7">
        <f t="shared" si="6"/>
        <v>124</v>
      </c>
    </row>
    <row r="127" spans="1:16">
      <c r="A127" s="7">
        <f t="shared" si="5"/>
        <v>125</v>
      </c>
      <c r="B127" s="38" t="s">
        <v>263</v>
      </c>
      <c r="C127" s="36">
        <f t="shared" si="7"/>
        <v>0</v>
      </c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7">
        <f t="shared" si="6"/>
        <v>125</v>
      </c>
    </row>
    <row r="128" spans="1:16">
      <c r="A128" s="7">
        <f t="shared" si="5"/>
        <v>126</v>
      </c>
      <c r="B128" s="38" t="s">
        <v>264</v>
      </c>
      <c r="C128" s="36">
        <f t="shared" si="7"/>
        <v>0</v>
      </c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7">
        <f t="shared" si="6"/>
        <v>126</v>
      </c>
    </row>
    <row r="129" spans="1:16">
      <c r="A129" s="7">
        <f t="shared" si="5"/>
        <v>127</v>
      </c>
      <c r="B129" s="38" t="s">
        <v>185</v>
      </c>
      <c r="C129" s="36">
        <f t="shared" si="7"/>
        <v>0</v>
      </c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7">
        <f t="shared" si="6"/>
        <v>127</v>
      </c>
    </row>
    <row r="130" spans="1:16">
      <c r="A130" s="7">
        <f t="shared" si="5"/>
        <v>128</v>
      </c>
      <c r="B130" s="38" t="s">
        <v>631</v>
      </c>
      <c r="C130" s="36">
        <f t="shared" si="7"/>
        <v>0</v>
      </c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7">
        <f t="shared" si="6"/>
        <v>128</v>
      </c>
    </row>
    <row r="131" spans="1:16">
      <c r="A131" s="7">
        <f t="shared" si="5"/>
        <v>129</v>
      </c>
      <c r="B131" s="38" t="s">
        <v>186</v>
      </c>
      <c r="C131" s="36">
        <f t="shared" ref="C131:C162" si="8">SUM(D131:P131)-P131</f>
        <v>0</v>
      </c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7">
        <f t="shared" si="6"/>
        <v>129</v>
      </c>
    </row>
    <row r="132" spans="1:16">
      <c r="A132" s="7">
        <f t="shared" si="5"/>
        <v>130</v>
      </c>
      <c r="B132" s="38" t="s">
        <v>187</v>
      </c>
      <c r="C132" s="36">
        <f t="shared" si="8"/>
        <v>0</v>
      </c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7">
        <f t="shared" si="6"/>
        <v>130</v>
      </c>
    </row>
    <row r="133" spans="1:16">
      <c r="A133" s="7">
        <f t="shared" ref="A133:A196" si="9">A132+1</f>
        <v>131</v>
      </c>
      <c r="B133" s="38" t="s">
        <v>188</v>
      </c>
      <c r="C133" s="36">
        <f t="shared" si="8"/>
        <v>0</v>
      </c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7">
        <f t="shared" ref="P133:P196" si="10">A133</f>
        <v>131</v>
      </c>
    </row>
    <row r="134" spans="1:16">
      <c r="A134" s="7">
        <f t="shared" si="9"/>
        <v>132</v>
      </c>
      <c r="B134" s="38" t="s">
        <v>632</v>
      </c>
      <c r="C134" s="36">
        <f t="shared" si="8"/>
        <v>0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7">
        <f t="shared" si="10"/>
        <v>132</v>
      </c>
    </row>
    <row r="135" spans="1:16">
      <c r="A135" s="7">
        <f t="shared" si="9"/>
        <v>133</v>
      </c>
      <c r="B135" s="38" t="s">
        <v>633</v>
      </c>
      <c r="C135" s="36">
        <f t="shared" si="8"/>
        <v>0</v>
      </c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7">
        <f t="shared" si="10"/>
        <v>133</v>
      </c>
    </row>
    <row r="136" spans="1:16">
      <c r="A136" s="7">
        <f t="shared" si="9"/>
        <v>134</v>
      </c>
      <c r="B136" s="39" t="s">
        <v>634</v>
      </c>
      <c r="C136" s="36">
        <f t="shared" si="8"/>
        <v>5</v>
      </c>
      <c r="D136" s="31">
        <v>2</v>
      </c>
      <c r="E136" s="31">
        <v>2</v>
      </c>
      <c r="F136" s="31"/>
      <c r="G136" s="31"/>
      <c r="H136" s="31">
        <v>1</v>
      </c>
      <c r="I136" s="31"/>
      <c r="J136" s="31"/>
      <c r="K136" s="31"/>
      <c r="L136" s="31"/>
      <c r="M136" s="31"/>
      <c r="N136" s="31"/>
      <c r="O136" s="31"/>
      <c r="P136" s="7">
        <f t="shared" si="10"/>
        <v>134</v>
      </c>
    </row>
    <row r="137" spans="1:16">
      <c r="A137" s="7">
        <f t="shared" si="9"/>
        <v>135</v>
      </c>
      <c r="B137" s="38" t="s">
        <v>635</v>
      </c>
      <c r="C137" s="36">
        <f t="shared" si="8"/>
        <v>0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7">
        <f t="shared" si="10"/>
        <v>135</v>
      </c>
    </row>
    <row r="138" spans="1:16">
      <c r="A138" s="7">
        <f t="shared" si="9"/>
        <v>136</v>
      </c>
      <c r="B138" s="38" t="s">
        <v>636</v>
      </c>
      <c r="C138" s="36">
        <f t="shared" si="8"/>
        <v>0</v>
      </c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7">
        <f t="shared" si="10"/>
        <v>136</v>
      </c>
    </row>
    <row r="139" spans="1:16">
      <c r="A139" s="7">
        <f t="shared" si="9"/>
        <v>137</v>
      </c>
      <c r="B139" s="40" t="s">
        <v>189</v>
      </c>
      <c r="C139" s="36">
        <f t="shared" si="8"/>
        <v>2</v>
      </c>
      <c r="D139" s="31"/>
      <c r="E139" s="31">
        <v>2</v>
      </c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7">
        <f t="shared" si="10"/>
        <v>137</v>
      </c>
    </row>
    <row r="140" spans="1:16">
      <c r="A140" s="7">
        <f t="shared" si="9"/>
        <v>138</v>
      </c>
      <c r="B140" s="38" t="s">
        <v>265</v>
      </c>
      <c r="C140" s="36">
        <f t="shared" si="8"/>
        <v>0</v>
      </c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7">
        <f t="shared" si="10"/>
        <v>138</v>
      </c>
    </row>
    <row r="141" spans="1:16">
      <c r="A141" s="7">
        <f t="shared" si="9"/>
        <v>139</v>
      </c>
      <c r="B141" s="38" t="s">
        <v>637</v>
      </c>
      <c r="C141" s="36">
        <f t="shared" si="8"/>
        <v>0</v>
      </c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7">
        <f t="shared" si="10"/>
        <v>139</v>
      </c>
    </row>
    <row r="142" spans="1:16">
      <c r="A142" s="7">
        <f t="shared" si="9"/>
        <v>140</v>
      </c>
      <c r="B142" s="38" t="s">
        <v>266</v>
      </c>
      <c r="C142" s="36">
        <f t="shared" si="8"/>
        <v>0</v>
      </c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7">
        <f t="shared" si="10"/>
        <v>140</v>
      </c>
    </row>
    <row r="143" spans="1:16">
      <c r="A143" s="7">
        <f t="shared" si="9"/>
        <v>141</v>
      </c>
      <c r="B143" s="38" t="s">
        <v>638</v>
      </c>
      <c r="C143" s="36">
        <f t="shared" si="8"/>
        <v>0</v>
      </c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7">
        <f t="shared" si="10"/>
        <v>141</v>
      </c>
    </row>
    <row r="144" spans="1:16">
      <c r="A144" s="7">
        <f t="shared" si="9"/>
        <v>142</v>
      </c>
      <c r="B144" s="38" t="s">
        <v>224</v>
      </c>
      <c r="C144" s="36">
        <f t="shared" si="8"/>
        <v>0</v>
      </c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7">
        <f t="shared" si="10"/>
        <v>142</v>
      </c>
    </row>
    <row r="145" spans="1:16">
      <c r="A145" s="7">
        <f t="shared" si="9"/>
        <v>143</v>
      </c>
      <c r="B145" s="38" t="s">
        <v>190</v>
      </c>
      <c r="C145" s="36">
        <f t="shared" si="8"/>
        <v>0</v>
      </c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7">
        <f t="shared" si="10"/>
        <v>143</v>
      </c>
    </row>
    <row r="146" spans="1:16">
      <c r="A146" s="7">
        <f t="shared" si="9"/>
        <v>144</v>
      </c>
      <c r="B146" s="38" t="s">
        <v>191</v>
      </c>
      <c r="C146" s="36">
        <f t="shared" si="8"/>
        <v>0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7">
        <f t="shared" si="10"/>
        <v>144</v>
      </c>
    </row>
    <row r="147" spans="1:16">
      <c r="A147" s="7">
        <f t="shared" si="9"/>
        <v>145</v>
      </c>
      <c r="B147" s="38" t="s">
        <v>192</v>
      </c>
      <c r="C147" s="36">
        <f t="shared" si="8"/>
        <v>0</v>
      </c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7">
        <f t="shared" si="10"/>
        <v>145</v>
      </c>
    </row>
    <row r="148" spans="1:16">
      <c r="A148" s="7">
        <f t="shared" si="9"/>
        <v>146</v>
      </c>
      <c r="B148" s="38" t="s">
        <v>193</v>
      </c>
      <c r="C148" s="36">
        <f t="shared" si="8"/>
        <v>0</v>
      </c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7">
        <f t="shared" si="10"/>
        <v>146</v>
      </c>
    </row>
    <row r="149" spans="1:16">
      <c r="A149" s="7">
        <f t="shared" si="9"/>
        <v>147</v>
      </c>
      <c r="B149" s="38" t="s">
        <v>639</v>
      </c>
      <c r="C149" s="36">
        <f t="shared" si="8"/>
        <v>0</v>
      </c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7">
        <f t="shared" si="10"/>
        <v>147</v>
      </c>
    </row>
    <row r="150" spans="1:16">
      <c r="A150" s="7">
        <f t="shared" si="9"/>
        <v>148</v>
      </c>
      <c r="B150" s="38" t="s">
        <v>267</v>
      </c>
      <c r="C150" s="36">
        <f t="shared" si="8"/>
        <v>0</v>
      </c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7">
        <f t="shared" si="10"/>
        <v>148</v>
      </c>
    </row>
    <row r="151" spans="1:16">
      <c r="A151" s="7">
        <f t="shared" si="9"/>
        <v>149</v>
      </c>
      <c r="B151" s="38" t="s">
        <v>640</v>
      </c>
      <c r="C151" s="36">
        <f t="shared" si="8"/>
        <v>0</v>
      </c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7">
        <f t="shared" si="10"/>
        <v>149</v>
      </c>
    </row>
    <row r="152" spans="1:16">
      <c r="A152" s="7">
        <f t="shared" si="9"/>
        <v>150</v>
      </c>
      <c r="B152" s="38" t="s">
        <v>641</v>
      </c>
      <c r="C152" s="36">
        <f t="shared" si="8"/>
        <v>0</v>
      </c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7">
        <f t="shared" si="10"/>
        <v>150</v>
      </c>
    </row>
    <row r="153" spans="1:16">
      <c r="A153" s="7">
        <f t="shared" si="9"/>
        <v>151</v>
      </c>
      <c r="B153" s="38" t="s">
        <v>268</v>
      </c>
      <c r="C153" s="36">
        <f t="shared" si="8"/>
        <v>0</v>
      </c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7">
        <f t="shared" si="10"/>
        <v>151</v>
      </c>
    </row>
    <row r="154" spans="1:16">
      <c r="A154" s="7">
        <f t="shared" si="9"/>
        <v>152</v>
      </c>
      <c r="B154" s="38" t="s">
        <v>194</v>
      </c>
      <c r="C154" s="36">
        <f t="shared" si="8"/>
        <v>0</v>
      </c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7">
        <f t="shared" si="10"/>
        <v>152</v>
      </c>
    </row>
    <row r="155" spans="1:16">
      <c r="A155" s="7">
        <f t="shared" si="9"/>
        <v>153</v>
      </c>
      <c r="B155" s="38" t="s">
        <v>195</v>
      </c>
      <c r="C155" s="36">
        <f t="shared" si="8"/>
        <v>1</v>
      </c>
      <c r="D155" s="31"/>
      <c r="E155" s="31"/>
      <c r="F155" s="31">
        <v>1</v>
      </c>
      <c r="G155" s="31"/>
      <c r="H155" s="31"/>
      <c r="I155" s="31"/>
      <c r="J155" s="31"/>
      <c r="K155" s="31"/>
      <c r="L155" s="31"/>
      <c r="M155" s="31"/>
      <c r="N155" s="31"/>
      <c r="O155" s="31"/>
      <c r="P155" s="7">
        <f t="shared" si="10"/>
        <v>153</v>
      </c>
    </row>
    <row r="156" spans="1:16">
      <c r="A156" s="7">
        <f t="shared" si="9"/>
        <v>154</v>
      </c>
      <c r="B156" s="38" t="s">
        <v>196</v>
      </c>
      <c r="C156" s="36">
        <f t="shared" si="8"/>
        <v>0</v>
      </c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7">
        <f t="shared" si="10"/>
        <v>154</v>
      </c>
    </row>
    <row r="157" spans="1:16">
      <c r="A157" s="7">
        <f t="shared" si="9"/>
        <v>155</v>
      </c>
      <c r="B157" s="38" t="s">
        <v>197</v>
      </c>
      <c r="C157" s="36">
        <f t="shared" si="8"/>
        <v>0</v>
      </c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7">
        <f t="shared" si="10"/>
        <v>155</v>
      </c>
    </row>
    <row r="158" spans="1:16">
      <c r="A158" s="7">
        <f t="shared" si="9"/>
        <v>156</v>
      </c>
      <c r="B158" s="38" t="s">
        <v>198</v>
      </c>
      <c r="C158" s="36">
        <f t="shared" si="8"/>
        <v>0</v>
      </c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7">
        <f t="shared" si="10"/>
        <v>156</v>
      </c>
    </row>
    <row r="159" spans="1:16">
      <c r="A159" s="7">
        <f t="shared" si="9"/>
        <v>157</v>
      </c>
      <c r="B159" s="38" t="s">
        <v>269</v>
      </c>
      <c r="C159" s="36">
        <f t="shared" si="8"/>
        <v>0</v>
      </c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7">
        <f t="shared" si="10"/>
        <v>157</v>
      </c>
    </row>
    <row r="160" spans="1:16">
      <c r="A160" s="7">
        <f t="shared" si="9"/>
        <v>158</v>
      </c>
      <c r="B160" s="38" t="s">
        <v>270</v>
      </c>
      <c r="C160" s="36">
        <f t="shared" si="8"/>
        <v>0</v>
      </c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7">
        <f t="shared" si="10"/>
        <v>158</v>
      </c>
    </row>
    <row r="161" spans="1:16">
      <c r="A161" s="7">
        <f t="shared" si="9"/>
        <v>159</v>
      </c>
      <c r="B161" s="38" t="s">
        <v>642</v>
      </c>
      <c r="C161" s="36">
        <f t="shared" si="8"/>
        <v>0</v>
      </c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7">
        <f t="shared" si="10"/>
        <v>159</v>
      </c>
    </row>
    <row r="162" spans="1:16">
      <c r="A162" s="7">
        <f t="shared" si="9"/>
        <v>160</v>
      </c>
      <c r="B162" s="38" t="s">
        <v>271</v>
      </c>
      <c r="C162" s="36">
        <f t="shared" si="8"/>
        <v>0</v>
      </c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7">
        <f t="shared" si="10"/>
        <v>160</v>
      </c>
    </row>
    <row r="163" spans="1:16">
      <c r="A163" s="7">
        <f t="shared" si="9"/>
        <v>161</v>
      </c>
      <c r="B163" s="38" t="s">
        <v>643</v>
      </c>
      <c r="C163" s="36">
        <f t="shared" ref="C163:C194" si="11">SUM(D163:P163)-P163</f>
        <v>0</v>
      </c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7">
        <f t="shared" si="10"/>
        <v>161</v>
      </c>
    </row>
    <row r="164" spans="1:16">
      <c r="A164" s="7">
        <f t="shared" si="9"/>
        <v>162</v>
      </c>
      <c r="B164" s="38" t="s">
        <v>272</v>
      </c>
      <c r="C164" s="36">
        <f t="shared" si="11"/>
        <v>0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7">
        <f t="shared" si="10"/>
        <v>162</v>
      </c>
    </row>
    <row r="165" spans="1:16">
      <c r="A165" s="7">
        <f t="shared" si="9"/>
        <v>163</v>
      </c>
      <c r="B165" s="38" t="s">
        <v>199</v>
      </c>
      <c r="C165" s="36">
        <f t="shared" si="11"/>
        <v>0</v>
      </c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7">
        <f t="shared" si="10"/>
        <v>163</v>
      </c>
    </row>
    <row r="166" spans="1:16">
      <c r="A166" s="7">
        <f t="shared" si="9"/>
        <v>164</v>
      </c>
      <c r="B166" s="38" t="s">
        <v>225</v>
      </c>
      <c r="C166" s="36">
        <f t="shared" si="11"/>
        <v>0</v>
      </c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7">
        <f t="shared" si="10"/>
        <v>164</v>
      </c>
    </row>
    <row r="167" spans="1:16">
      <c r="A167" s="7">
        <f t="shared" si="9"/>
        <v>165</v>
      </c>
      <c r="B167" s="38" t="s">
        <v>273</v>
      </c>
      <c r="C167" s="36">
        <f t="shared" si="11"/>
        <v>1</v>
      </c>
      <c r="D167" s="31"/>
      <c r="E167" s="31"/>
      <c r="F167" s="31"/>
      <c r="G167" s="31">
        <v>1</v>
      </c>
      <c r="H167" s="31"/>
      <c r="I167" s="31"/>
      <c r="J167" s="31"/>
      <c r="K167" s="31"/>
      <c r="L167" s="31"/>
      <c r="M167" s="31"/>
      <c r="N167" s="31"/>
      <c r="O167" s="31"/>
      <c r="P167" s="7">
        <f t="shared" si="10"/>
        <v>165</v>
      </c>
    </row>
    <row r="168" spans="1:16">
      <c r="A168" s="7">
        <f t="shared" si="9"/>
        <v>166</v>
      </c>
      <c r="B168" s="38" t="s">
        <v>644</v>
      </c>
      <c r="C168" s="36">
        <f t="shared" si="11"/>
        <v>0</v>
      </c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7">
        <f t="shared" si="10"/>
        <v>166</v>
      </c>
    </row>
    <row r="169" spans="1:16">
      <c r="A169" s="7">
        <f t="shared" si="9"/>
        <v>167</v>
      </c>
      <c r="B169" s="38" t="s">
        <v>274</v>
      </c>
      <c r="C169" s="36">
        <f t="shared" si="11"/>
        <v>0</v>
      </c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7">
        <f t="shared" si="10"/>
        <v>167</v>
      </c>
    </row>
    <row r="170" spans="1:16">
      <c r="A170" s="7">
        <f t="shared" si="9"/>
        <v>168</v>
      </c>
      <c r="B170" s="38" t="s">
        <v>200</v>
      </c>
      <c r="C170" s="36">
        <f t="shared" si="11"/>
        <v>0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7">
        <f t="shared" si="10"/>
        <v>168</v>
      </c>
    </row>
    <row r="171" spans="1:16">
      <c r="A171" s="7">
        <f t="shared" si="9"/>
        <v>169</v>
      </c>
      <c r="B171" s="38" t="s">
        <v>645</v>
      </c>
      <c r="C171" s="36">
        <f t="shared" si="11"/>
        <v>15</v>
      </c>
      <c r="D171" s="31"/>
      <c r="E171" s="31"/>
      <c r="F171" s="31">
        <v>1</v>
      </c>
      <c r="G171" s="31">
        <v>9</v>
      </c>
      <c r="H171" s="31">
        <v>5</v>
      </c>
      <c r="I171" s="31"/>
      <c r="J171" s="31"/>
      <c r="K171" s="31"/>
      <c r="L171" s="31"/>
      <c r="M171" s="31"/>
      <c r="N171" s="31"/>
      <c r="O171" s="31"/>
      <c r="P171" s="7">
        <f t="shared" si="10"/>
        <v>169</v>
      </c>
    </row>
    <row r="172" spans="1:16">
      <c r="A172" s="7">
        <f t="shared" si="9"/>
        <v>170</v>
      </c>
      <c r="B172" s="38" t="s">
        <v>275</v>
      </c>
      <c r="C172" s="36">
        <f t="shared" si="11"/>
        <v>0</v>
      </c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7">
        <f t="shared" si="10"/>
        <v>170</v>
      </c>
    </row>
    <row r="173" spans="1:16">
      <c r="A173" s="7">
        <f t="shared" si="9"/>
        <v>171</v>
      </c>
      <c r="B173" s="38" t="s">
        <v>646</v>
      </c>
      <c r="C173" s="36">
        <f t="shared" si="11"/>
        <v>1</v>
      </c>
      <c r="D173" s="31">
        <v>1</v>
      </c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7">
        <f t="shared" si="10"/>
        <v>171</v>
      </c>
    </row>
    <row r="174" spans="1:16">
      <c r="A174" s="7">
        <f t="shared" si="9"/>
        <v>172</v>
      </c>
      <c r="B174" s="38" t="s">
        <v>647</v>
      </c>
      <c r="C174" s="36">
        <f t="shared" si="11"/>
        <v>0</v>
      </c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7">
        <f t="shared" si="10"/>
        <v>172</v>
      </c>
    </row>
    <row r="175" spans="1:16">
      <c r="A175" s="7">
        <f t="shared" si="9"/>
        <v>173</v>
      </c>
      <c r="B175" s="38" t="s">
        <v>201</v>
      </c>
      <c r="C175" s="36">
        <f t="shared" si="11"/>
        <v>0</v>
      </c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7">
        <f t="shared" si="10"/>
        <v>173</v>
      </c>
    </row>
    <row r="176" spans="1:16">
      <c r="A176" s="7">
        <f t="shared" si="9"/>
        <v>174</v>
      </c>
      <c r="B176" s="38" t="s">
        <v>648</v>
      </c>
      <c r="C176" s="36">
        <f t="shared" si="11"/>
        <v>1</v>
      </c>
      <c r="D176" s="31"/>
      <c r="E176" s="31">
        <v>1</v>
      </c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7">
        <f t="shared" si="10"/>
        <v>174</v>
      </c>
    </row>
    <row r="177" spans="1:16">
      <c r="A177" s="7">
        <f t="shared" si="9"/>
        <v>175</v>
      </c>
      <c r="B177" s="38" t="s">
        <v>649</v>
      </c>
      <c r="C177" s="36">
        <f t="shared" si="11"/>
        <v>0</v>
      </c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7">
        <f t="shared" si="10"/>
        <v>175</v>
      </c>
    </row>
    <row r="178" spans="1:16">
      <c r="A178" s="7">
        <f t="shared" si="9"/>
        <v>176</v>
      </c>
      <c r="B178" s="38" t="s">
        <v>202</v>
      </c>
      <c r="C178" s="36">
        <f t="shared" si="11"/>
        <v>0</v>
      </c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7">
        <f t="shared" si="10"/>
        <v>176</v>
      </c>
    </row>
    <row r="179" spans="1:16">
      <c r="A179" s="7">
        <f t="shared" si="9"/>
        <v>177</v>
      </c>
      <c r="B179" s="38" t="s">
        <v>650</v>
      </c>
      <c r="C179" s="36">
        <f t="shared" si="11"/>
        <v>0</v>
      </c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7">
        <f t="shared" si="10"/>
        <v>177</v>
      </c>
    </row>
    <row r="180" spans="1:16">
      <c r="A180" s="7">
        <f t="shared" si="9"/>
        <v>178</v>
      </c>
      <c r="B180" s="38" t="s">
        <v>203</v>
      </c>
      <c r="C180" s="36">
        <f t="shared" si="11"/>
        <v>0</v>
      </c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7">
        <f t="shared" si="10"/>
        <v>178</v>
      </c>
    </row>
    <row r="181" spans="1:16">
      <c r="A181" s="7">
        <f t="shared" si="9"/>
        <v>179</v>
      </c>
      <c r="B181" s="38" t="s">
        <v>204</v>
      </c>
      <c r="C181" s="36">
        <f t="shared" si="11"/>
        <v>0</v>
      </c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7">
        <f t="shared" si="10"/>
        <v>179</v>
      </c>
    </row>
    <row r="182" spans="1:16">
      <c r="A182" s="7">
        <f t="shared" si="9"/>
        <v>180</v>
      </c>
      <c r="B182" s="38" t="s">
        <v>205</v>
      </c>
      <c r="C182" s="36">
        <f t="shared" si="11"/>
        <v>0</v>
      </c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7">
        <f t="shared" si="10"/>
        <v>180</v>
      </c>
    </row>
    <row r="183" spans="1:16">
      <c r="A183" s="7">
        <f t="shared" si="9"/>
        <v>181</v>
      </c>
      <c r="B183" s="38" t="s">
        <v>206</v>
      </c>
      <c r="C183" s="36">
        <f t="shared" si="11"/>
        <v>1</v>
      </c>
      <c r="D183" s="31"/>
      <c r="E183" s="31">
        <v>1</v>
      </c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7">
        <f t="shared" si="10"/>
        <v>181</v>
      </c>
    </row>
    <row r="184" spans="1:16">
      <c r="A184" s="7">
        <f t="shared" si="9"/>
        <v>182</v>
      </c>
      <c r="B184" s="38" t="s">
        <v>651</v>
      </c>
      <c r="C184" s="36">
        <f t="shared" si="11"/>
        <v>0</v>
      </c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7">
        <f t="shared" si="10"/>
        <v>182</v>
      </c>
    </row>
    <row r="185" spans="1:16">
      <c r="A185" s="7">
        <f t="shared" si="9"/>
        <v>183</v>
      </c>
      <c r="B185" s="38" t="s">
        <v>276</v>
      </c>
      <c r="C185" s="36">
        <f t="shared" si="11"/>
        <v>0</v>
      </c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7">
        <f t="shared" si="10"/>
        <v>183</v>
      </c>
    </row>
    <row r="186" spans="1:16">
      <c r="A186" s="7">
        <f t="shared" si="9"/>
        <v>184</v>
      </c>
      <c r="B186" s="38" t="s">
        <v>277</v>
      </c>
      <c r="C186" s="36">
        <f t="shared" si="11"/>
        <v>0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7">
        <f t="shared" si="10"/>
        <v>184</v>
      </c>
    </row>
    <row r="187" spans="1:16">
      <c r="A187" s="7">
        <f t="shared" si="9"/>
        <v>185</v>
      </c>
      <c r="B187" s="38" t="s">
        <v>207</v>
      </c>
      <c r="C187" s="36">
        <f t="shared" si="11"/>
        <v>0</v>
      </c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7">
        <f t="shared" si="10"/>
        <v>185</v>
      </c>
    </row>
    <row r="188" spans="1:16">
      <c r="A188" s="7">
        <f t="shared" si="9"/>
        <v>186</v>
      </c>
      <c r="B188" s="38" t="s">
        <v>652</v>
      </c>
      <c r="C188" s="36">
        <f t="shared" si="11"/>
        <v>0</v>
      </c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7">
        <f t="shared" si="10"/>
        <v>186</v>
      </c>
    </row>
    <row r="189" spans="1:16">
      <c r="A189" s="7">
        <f t="shared" si="9"/>
        <v>187</v>
      </c>
      <c r="B189" s="38" t="s">
        <v>653</v>
      </c>
      <c r="C189" s="36">
        <f t="shared" si="11"/>
        <v>0</v>
      </c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7">
        <f t="shared" si="10"/>
        <v>187</v>
      </c>
    </row>
    <row r="190" spans="1:16">
      <c r="A190" s="7">
        <f t="shared" si="9"/>
        <v>188</v>
      </c>
      <c r="B190" s="38" t="s">
        <v>278</v>
      </c>
      <c r="C190" s="36">
        <f t="shared" si="11"/>
        <v>0</v>
      </c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7">
        <f t="shared" si="10"/>
        <v>188</v>
      </c>
    </row>
    <row r="191" spans="1:16">
      <c r="A191" s="7">
        <f t="shared" si="9"/>
        <v>189</v>
      </c>
      <c r="B191" s="38" t="s">
        <v>279</v>
      </c>
      <c r="C191" s="36">
        <f t="shared" si="11"/>
        <v>0</v>
      </c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7">
        <f t="shared" si="10"/>
        <v>189</v>
      </c>
    </row>
    <row r="192" spans="1:16">
      <c r="A192" s="7">
        <f t="shared" si="9"/>
        <v>190</v>
      </c>
      <c r="B192" s="38" t="s">
        <v>208</v>
      </c>
      <c r="C192" s="36">
        <f t="shared" si="11"/>
        <v>0</v>
      </c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7">
        <f t="shared" si="10"/>
        <v>190</v>
      </c>
    </row>
    <row r="193" spans="1:16">
      <c r="A193" s="7">
        <f t="shared" si="9"/>
        <v>191</v>
      </c>
      <c r="B193" s="38" t="s">
        <v>209</v>
      </c>
      <c r="C193" s="36">
        <f t="shared" si="11"/>
        <v>0</v>
      </c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7">
        <f t="shared" si="10"/>
        <v>191</v>
      </c>
    </row>
    <row r="194" spans="1:16">
      <c r="A194" s="7">
        <f t="shared" si="9"/>
        <v>192</v>
      </c>
      <c r="B194" s="38" t="s">
        <v>210</v>
      </c>
      <c r="C194" s="36">
        <f t="shared" si="11"/>
        <v>0</v>
      </c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7">
        <f t="shared" si="10"/>
        <v>192</v>
      </c>
    </row>
    <row r="195" spans="1:16">
      <c r="A195" s="7">
        <f t="shared" si="9"/>
        <v>193</v>
      </c>
      <c r="B195" s="38" t="s">
        <v>280</v>
      </c>
      <c r="C195" s="36">
        <f t="shared" ref="C195:C202" si="12">SUM(D195:P195)-P195</f>
        <v>0</v>
      </c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7">
        <f t="shared" si="10"/>
        <v>193</v>
      </c>
    </row>
    <row r="196" spans="1:16">
      <c r="A196" s="7">
        <f t="shared" si="9"/>
        <v>194</v>
      </c>
      <c r="B196" s="38" t="s">
        <v>281</v>
      </c>
      <c r="C196" s="36">
        <f t="shared" si="12"/>
        <v>0</v>
      </c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7">
        <f t="shared" si="10"/>
        <v>194</v>
      </c>
    </row>
    <row r="197" spans="1:16">
      <c r="A197" s="7">
        <f t="shared" ref="A197:A202" si="13">A196+1</f>
        <v>195</v>
      </c>
      <c r="B197" s="38" t="s">
        <v>212</v>
      </c>
      <c r="C197" s="36">
        <f t="shared" si="12"/>
        <v>0</v>
      </c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7">
        <f t="shared" ref="P197:P202" si="14">A197</f>
        <v>195</v>
      </c>
    </row>
    <row r="198" spans="1:16">
      <c r="A198" s="7">
        <f t="shared" si="13"/>
        <v>196</v>
      </c>
      <c r="B198" s="38" t="s">
        <v>282</v>
      </c>
      <c r="C198" s="36">
        <f t="shared" si="12"/>
        <v>0</v>
      </c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7">
        <f t="shared" si="14"/>
        <v>196</v>
      </c>
    </row>
    <row r="199" spans="1:16">
      <c r="A199" s="7">
        <f t="shared" si="13"/>
        <v>197</v>
      </c>
      <c r="B199" s="38" t="s">
        <v>654</v>
      </c>
      <c r="C199" s="36">
        <f t="shared" si="12"/>
        <v>0</v>
      </c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7">
        <f t="shared" si="14"/>
        <v>197</v>
      </c>
    </row>
    <row r="200" spans="1:16">
      <c r="A200" s="7">
        <f t="shared" si="13"/>
        <v>198</v>
      </c>
      <c r="B200" s="38" t="s">
        <v>655</v>
      </c>
      <c r="C200" s="36">
        <f t="shared" si="12"/>
        <v>0</v>
      </c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7">
        <f t="shared" si="14"/>
        <v>198</v>
      </c>
    </row>
    <row r="201" spans="1:16">
      <c r="A201" s="7">
        <f t="shared" si="13"/>
        <v>199</v>
      </c>
      <c r="B201" s="38" t="s">
        <v>211</v>
      </c>
      <c r="C201" s="36">
        <f t="shared" si="12"/>
        <v>0</v>
      </c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7">
        <f t="shared" si="14"/>
        <v>199</v>
      </c>
    </row>
    <row r="202" spans="1:16">
      <c r="A202" s="7">
        <f t="shared" si="13"/>
        <v>200</v>
      </c>
      <c r="B202" s="38" t="s">
        <v>283</v>
      </c>
      <c r="C202" s="36">
        <f t="shared" si="12"/>
        <v>0</v>
      </c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7">
        <f t="shared" si="14"/>
        <v>200</v>
      </c>
    </row>
    <row r="204" spans="1:16">
      <c r="B204" s="12" t="s">
        <v>42</v>
      </c>
      <c r="C204" s="37">
        <f t="shared" ref="C204:O204" si="15">SUM(C3:C202)</f>
        <v>92</v>
      </c>
      <c r="D204" s="5">
        <f t="shared" si="15"/>
        <v>17</v>
      </c>
      <c r="E204" s="5">
        <f t="shared" si="15"/>
        <v>26</v>
      </c>
      <c r="F204" s="5">
        <f t="shared" si="15"/>
        <v>11</v>
      </c>
      <c r="G204" s="5">
        <f t="shared" si="15"/>
        <v>19</v>
      </c>
      <c r="H204" s="5">
        <f t="shared" si="15"/>
        <v>19</v>
      </c>
      <c r="I204" s="5">
        <f t="shared" si="15"/>
        <v>0</v>
      </c>
      <c r="J204" s="5">
        <f t="shared" si="15"/>
        <v>0</v>
      </c>
      <c r="K204" s="5">
        <f t="shared" si="15"/>
        <v>0</v>
      </c>
      <c r="L204" s="5">
        <f t="shared" si="15"/>
        <v>0</v>
      </c>
      <c r="M204" s="5">
        <f t="shared" si="15"/>
        <v>0</v>
      </c>
      <c r="N204" s="5">
        <f t="shared" si="15"/>
        <v>0</v>
      </c>
      <c r="O204" s="5">
        <f t="shared" si="15"/>
        <v>0</v>
      </c>
    </row>
  </sheetData>
  <sheetProtection password="8900" sheet="1" insertColumns="0" deleteColumns="0"/>
  <mergeCells count="4">
    <mergeCell ref="Q4:Q7"/>
    <mergeCell ref="A2:B2"/>
    <mergeCell ref="B1:C1"/>
    <mergeCell ref="D1:O1"/>
  </mergeCells>
  <phoneticPr fontId="3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Q63"/>
  <sheetViews>
    <sheetView showZeros="0" zoomScale="75" workbookViewId="0">
      <pane xSplit="3" ySplit="2" topLeftCell="D21" activePane="bottomRight" state="frozen"/>
      <selection activeCell="C2" sqref="C2"/>
      <selection pane="topRight" activeCell="C2" sqref="C2"/>
      <selection pane="bottomLeft" activeCell="C2" sqref="C2"/>
      <selection pane="bottomRight" activeCell="F28" sqref="F28"/>
    </sheetView>
  </sheetViews>
  <sheetFormatPr defaultColWidth="10.7109375" defaultRowHeight="12.75"/>
  <cols>
    <col min="1" max="1" width="4.7109375" style="4" bestFit="1" customWidth="1"/>
    <col min="2" max="2" width="53.28515625" style="4" bestFit="1" customWidth="1"/>
    <col min="3" max="3" width="8.7109375" style="4" bestFit="1" customWidth="1"/>
    <col min="4" max="15" width="8.7109375" style="1" customWidth="1"/>
    <col min="16" max="16" width="4.7109375" style="4" bestFit="1" customWidth="1"/>
    <col min="17" max="17" width="21.7109375" style="3" bestFit="1" customWidth="1"/>
    <col min="18" max="18" width="10.7109375" style="4" customWidth="1"/>
    <col min="19" max="16384" width="10.7109375" style="4"/>
  </cols>
  <sheetData>
    <row r="1" spans="1:17" s="3" customFormat="1" ht="27.6" customHeight="1">
      <c r="B1" s="86" t="s">
        <v>573</v>
      </c>
      <c r="C1" s="86"/>
      <c r="D1" s="87" t="str">
        <f>ΣΥΝΟΛΟ!D1</f>
        <v>ΗΛΕΙΑΣ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9"/>
    </row>
    <row r="2" spans="1:17" ht="53.25" customHeight="1">
      <c r="A2" s="84" t="str">
        <f>VLOOKUP(2,ΣΥΝΔΥΑΣΜΟΙ!A:B,2,0)</f>
        <v>ΑΝΕΞΑΡΤΗΤΗ ΕΝΩΤΙΚΗ ΕΚ-ΚΙΝΗΣΗ ΕΚΠΑΙΔΕΥΤΙΚΩΝ Π.Ε.</v>
      </c>
      <c r="B2" s="85"/>
      <c r="C2" s="11" t="s">
        <v>451</v>
      </c>
      <c r="D2" s="2" t="s">
        <v>656</v>
      </c>
      <c r="E2" s="2" t="s">
        <v>657</v>
      </c>
      <c r="F2" s="2" t="s">
        <v>658</v>
      </c>
      <c r="G2" s="2" t="s">
        <v>659</v>
      </c>
      <c r="H2" s="2" t="s">
        <v>660</v>
      </c>
      <c r="I2" s="2" t="s">
        <v>661</v>
      </c>
      <c r="J2" s="2" t="s">
        <v>661</v>
      </c>
      <c r="K2" s="2" t="s">
        <v>662</v>
      </c>
      <c r="L2" s="2" t="s">
        <v>663</v>
      </c>
      <c r="M2" s="2" t="s">
        <v>664</v>
      </c>
      <c r="N2" s="2" t="s">
        <v>665</v>
      </c>
      <c r="O2" s="2" t="s">
        <v>666</v>
      </c>
      <c r="P2" s="6" t="s">
        <v>448</v>
      </c>
      <c r="Q2" s="32" t="s">
        <v>449</v>
      </c>
    </row>
    <row r="3" spans="1:17">
      <c r="A3" s="7">
        <v>1</v>
      </c>
      <c r="B3" s="41" t="s">
        <v>285</v>
      </c>
      <c r="C3" s="36">
        <f t="shared" ref="C3:C34" si="0">SUM(D3:P3)-P3</f>
        <v>10</v>
      </c>
      <c r="D3" s="31">
        <v>1</v>
      </c>
      <c r="E3" s="31">
        <v>6</v>
      </c>
      <c r="F3" s="31"/>
      <c r="G3" s="31">
        <v>3</v>
      </c>
      <c r="H3" s="31"/>
      <c r="I3" s="31"/>
      <c r="J3" s="31"/>
      <c r="K3" s="31"/>
      <c r="L3" s="31"/>
      <c r="M3" s="31"/>
      <c r="N3" s="31"/>
      <c r="O3" s="31"/>
      <c r="P3" s="7">
        <f>A3</f>
        <v>1</v>
      </c>
      <c r="Q3" s="10"/>
    </row>
    <row r="4" spans="1:17" ht="12.75" customHeight="1">
      <c r="A4" s="7">
        <f>A3+1</f>
        <v>2</v>
      </c>
      <c r="B4" s="41" t="s">
        <v>668</v>
      </c>
      <c r="C4" s="36">
        <f t="shared" si="0"/>
        <v>6</v>
      </c>
      <c r="D4" s="31">
        <v>2</v>
      </c>
      <c r="E4" s="31">
        <v>1</v>
      </c>
      <c r="F4" s="31">
        <v>1</v>
      </c>
      <c r="G4" s="31">
        <v>2</v>
      </c>
      <c r="H4" s="31"/>
      <c r="I4" s="31"/>
      <c r="J4" s="31"/>
      <c r="K4" s="31"/>
      <c r="L4" s="31"/>
      <c r="M4" s="31"/>
      <c r="N4" s="31"/>
      <c r="O4" s="31"/>
      <c r="P4" s="7">
        <f>A4</f>
        <v>2</v>
      </c>
      <c r="Q4" s="89" t="s">
        <v>284</v>
      </c>
    </row>
    <row r="5" spans="1:17">
      <c r="A5" s="7">
        <f t="shared" ref="A5:A61" si="1">A4+1</f>
        <v>3</v>
      </c>
      <c r="B5" s="41" t="s">
        <v>669</v>
      </c>
      <c r="C5" s="36">
        <f t="shared" si="0"/>
        <v>0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7">
        <f t="shared" ref="P5:P60" si="2">A5</f>
        <v>3</v>
      </c>
      <c r="Q5" s="90"/>
    </row>
    <row r="6" spans="1:17">
      <c r="A6" s="7">
        <f t="shared" si="1"/>
        <v>4</v>
      </c>
      <c r="B6" s="41" t="s">
        <v>670</v>
      </c>
      <c r="C6" s="36">
        <f t="shared" si="0"/>
        <v>0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7">
        <f t="shared" si="2"/>
        <v>4</v>
      </c>
      <c r="Q6" s="90"/>
    </row>
    <row r="7" spans="1:17">
      <c r="A7" s="7">
        <f t="shared" si="1"/>
        <v>5</v>
      </c>
      <c r="B7" s="41" t="s">
        <v>671</v>
      </c>
      <c r="C7" s="36">
        <f t="shared" si="0"/>
        <v>0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7">
        <f t="shared" si="2"/>
        <v>5</v>
      </c>
      <c r="Q7" s="91"/>
    </row>
    <row r="8" spans="1:17">
      <c r="A8" s="7">
        <f t="shared" si="1"/>
        <v>6</v>
      </c>
      <c r="B8" s="41" t="s">
        <v>672</v>
      </c>
      <c r="C8" s="36">
        <f t="shared" si="0"/>
        <v>0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7">
        <f t="shared" si="2"/>
        <v>6</v>
      </c>
      <c r="Q8" s="10"/>
    </row>
    <row r="9" spans="1:17">
      <c r="A9" s="7">
        <f t="shared" si="1"/>
        <v>7</v>
      </c>
      <c r="B9" s="35" t="s">
        <v>438</v>
      </c>
      <c r="C9" s="36">
        <f t="shared" si="0"/>
        <v>7</v>
      </c>
      <c r="D9" s="31"/>
      <c r="E9" s="31">
        <v>1</v>
      </c>
      <c r="F9" s="31"/>
      <c r="G9" s="31">
        <v>5</v>
      </c>
      <c r="H9" s="31">
        <v>1</v>
      </c>
      <c r="I9" s="31"/>
      <c r="J9" s="31"/>
      <c r="K9" s="31"/>
      <c r="L9" s="31"/>
      <c r="M9" s="31"/>
      <c r="N9" s="31"/>
      <c r="O9" s="31"/>
      <c r="P9" s="7">
        <f t="shared" si="2"/>
        <v>7</v>
      </c>
      <c r="Q9" s="10"/>
    </row>
    <row r="10" spans="1:17">
      <c r="A10" s="7">
        <f t="shared" si="1"/>
        <v>8</v>
      </c>
      <c r="B10" s="41" t="s">
        <v>286</v>
      </c>
      <c r="C10" s="36">
        <f t="shared" si="0"/>
        <v>4</v>
      </c>
      <c r="D10" s="31">
        <v>1</v>
      </c>
      <c r="E10" s="31">
        <v>3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7">
        <f t="shared" si="2"/>
        <v>8</v>
      </c>
      <c r="Q10" s="10"/>
    </row>
    <row r="11" spans="1:17">
      <c r="A11" s="7">
        <f t="shared" si="1"/>
        <v>9</v>
      </c>
      <c r="B11" s="41" t="s">
        <v>673</v>
      </c>
      <c r="C11" s="36">
        <f t="shared" si="0"/>
        <v>0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7">
        <f t="shared" si="2"/>
        <v>9</v>
      </c>
      <c r="Q11" s="10"/>
    </row>
    <row r="12" spans="1:17">
      <c r="A12" s="7">
        <f t="shared" si="1"/>
        <v>10</v>
      </c>
      <c r="B12" s="41" t="s">
        <v>287</v>
      </c>
      <c r="C12" s="36">
        <f t="shared" si="0"/>
        <v>1</v>
      </c>
      <c r="D12" s="31"/>
      <c r="E12" s="31"/>
      <c r="F12" s="31"/>
      <c r="G12" s="31">
        <v>1</v>
      </c>
      <c r="H12" s="31"/>
      <c r="I12" s="31"/>
      <c r="J12" s="31"/>
      <c r="K12" s="31"/>
      <c r="L12" s="31"/>
      <c r="M12" s="31"/>
      <c r="N12" s="31"/>
      <c r="O12" s="31"/>
      <c r="P12" s="7">
        <f t="shared" si="2"/>
        <v>10</v>
      </c>
      <c r="Q12" s="10"/>
    </row>
    <row r="13" spans="1:17">
      <c r="A13" s="7">
        <f t="shared" si="1"/>
        <v>11</v>
      </c>
      <c r="B13" s="41" t="s">
        <v>674</v>
      </c>
      <c r="C13" s="36">
        <f t="shared" si="0"/>
        <v>1</v>
      </c>
      <c r="D13" s="31"/>
      <c r="E13" s="31">
        <v>1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7">
        <f t="shared" si="2"/>
        <v>11</v>
      </c>
      <c r="Q13" s="10"/>
    </row>
    <row r="14" spans="1:17">
      <c r="A14" s="7">
        <f t="shared" si="1"/>
        <v>12</v>
      </c>
      <c r="B14" s="41" t="s">
        <v>675</v>
      </c>
      <c r="C14" s="36">
        <f t="shared" si="0"/>
        <v>1</v>
      </c>
      <c r="D14" s="31">
        <v>1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7">
        <f t="shared" si="2"/>
        <v>12</v>
      </c>
      <c r="Q14" s="10"/>
    </row>
    <row r="15" spans="1:17">
      <c r="A15" s="7">
        <f t="shared" si="1"/>
        <v>13</v>
      </c>
      <c r="B15" s="41" t="s">
        <v>676</v>
      </c>
      <c r="C15" s="36">
        <f t="shared" si="0"/>
        <v>1</v>
      </c>
      <c r="D15" s="31"/>
      <c r="E15" s="31">
        <v>1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7">
        <f t="shared" si="2"/>
        <v>13</v>
      </c>
      <c r="Q15" s="10"/>
    </row>
    <row r="16" spans="1:17">
      <c r="A16" s="7">
        <f t="shared" si="1"/>
        <v>14</v>
      </c>
      <c r="B16" s="41" t="s">
        <v>677</v>
      </c>
      <c r="C16" s="36">
        <f t="shared" si="0"/>
        <v>0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7">
        <f t="shared" si="2"/>
        <v>14</v>
      </c>
      <c r="Q16" s="10"/>
    </row>
    <row r="17" spans="1:17">
      <c r="A17" s="7">
        <f t="shared" si="1"/>
        <v>15</v>
      </c>
      <c r="B17" s="41" t="s">
        <v>678</v>
      </c>
      <c r="C17" s="36">
        <f t="shared" si="0"/>
        <v>1</v>
      </c>
      <c r="D17" s="31">
        <v>1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7">
        <f t="shared" si="2"/>
        <v>15</v>
      </c>
      <c r="Q17" s="10"/>
    </row>
    <row r="18" spans="1:17">
      <c r="A18" s="7">
        <f t="shared" si="1"/>
        <v>16</v>
      </c>
      <c r="B18" s="41" t="s">
        <v>679</v>
      </c>
      <c r="C18" s="36">
        <f t="shared" si="0"/>
        <v>0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7">
        <f t="shared" si="2"/>
        <v>16</v>
      </c>
      <c r="Q18" s="10"/>
    </row>
    <row r="19" spans="1:17">
      <c r="A19" s="7">
        <f t="shared" si="1"/>
        <v>17</v>
      </c>
      <c r="B19" s="41" t="s">
        <v>680</v>
      </c>
      <c r="C19" s="36">
        <f t="shared" si="0"/>
        <v>3</v>
      </c>
      <c r="D19" s="31"/>
      <c r="E19" s="31">
        <v>1</v>
      </c>
      <c r="F19" s="31"/>
      <c r="G19" s="31">
        <v>2</v>
      </c>
      <c r="H19" s="31"/>
      <c r="I19" s="31"/>
      <c r="J19" s="31"/>
      <c r="K19" s="31"/>
      <c r="L19" s="31"/>
      <c r="M19" s="31"/>
      <c r="N19" s="31"/>
      <c r="O19" s="31"/>
      <c r="P19" s="7">
        <f t="shared" si="2"/>
        <v>17</v>
      </c>
      <c r="Q19" s="10"/>
    </row>
    <row r="20" spans="1:17">
      <c r="A20" s="7">
        <f t="shared" si="1"/>
        <v>18</v>
      </c>
      <c r="B20" s="41" t="s">
        <v>681</v>
      </c>
      <c r="C20" s="36">
        <f t="shared" si="0"/>
        <v>1</v>
      </c>
      <c r="D20" s="31"/>
      <c r="E20" s="31">
        <v>1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7">
        <f t="shared" si="2"/>
        <v>18</v>
      </c>
      <c r="Q20" s="10"/>
    </row>
    <row r="21" spans="1:17">
      <c r="A21" s="7">
        <f t="shared" si="1"/>
        <v>19</v>
      </c>
      <c r="B21" s="41" t="s">
        <v>288</v>
      </c>
      <c r="C21" s="36">
        <f t="shared" si="0"/>
        <v>0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7">
        <f t="shared" si="2"/>
        <v>19</v>
      </c>
      <c r="Q21" s="10"/>
    </row>
    <row r="22" spans="1:17">
      <c r="A22" s="7">
        <f t="shared" si="1"/>
        <v>20</v>
      </c>
      <c r="B22" s="41" t="s">
        <v>682</v>
      </c>
      <c r="C22" s="36">
        <f t="shared" si="0"/>
        <v>2</v>
      </c>
      <c r="D22" s="31">
        <v>1</v>
      </c>
      <c r="E22" s="31"/>
      <c r="F22" s="31"/>
      <c r="G22" s="31">
        <v>1</v>
      </c>
      <c r="H22" s="31"/>
      <c r="I22" s="31"/>
      <c r="J22" s="31"/>
      <c r="K22" s="31"/>
      <c r="L22" s="31"/>
      <c r="M22" s="31"/>
      <c r="N22" s="31"/>
      <c r="O22" s="31"/>
      <c r="P22" s="7">
        <f t="shared" si="2"/>
        <v>20</v>
      </c>
      <c r="Q22" s="10"/>
    </row>
    <row r="23" spans="1:17">
      <c r="A23" s="7">
        <f t="shared" si="1"/>
        <v>21</v>
      </c>
      <c r="B23" s="41" t="s">
        <v>683</v>
      </c>
      <c r="C23" s="36">
        <f t="shared" si="0"/>
        <v>0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7">
        <f t="shared" si="2"/>
        <v>21</v>
      </c>
      <c r="Q23" s="10"/>
    </row>
    <row r="24" spans="1:17">
      <c r="A24" s="7">
        <f t="shared" si="1"/>
        <v>22</v>
      </c>
      <c r="B24" s="41" t="s">
        <v>684</v>
      </c>
      <c r="C24" s="36">
        <f t="shared" si="0"/>
        <v>0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7">
        <f t="shared" si="2"/>
        <v>22</v>
      </c>
      <c r="Q24" s="10"/>
    </row>
    <row r="25" spans="1:17">
      <c r="A25" s="7">
        <f t="shared" si="1"/>
        <v>23</v>
      </c>
      <c r="B25" s="35" t="s">
        <v>289</v>
      </c>
      <c r="C25" s="36">
        <f t="shared" si="0"/>
        <v>0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7">
        <f t="shared" si="2"/>
        <v>23</v>
      </c>
      <c r="Q25" s="10"/>
    </row>
    <row r="26" spans="1:17">
      <c r="A26" s="7">
        <f t="shared" si="1"/>
        <v>24</v>
      </c>
      <c r="B26" s="35" t="s">
        <v>290</v>
      </c>
      <c r="C26" s="36">
        <f t="shared" si="0"/>
        <v>1</v>
      </c>
      <c r="D26" s="31">
        <v>1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7">
        <f t="shared" si="2"/>
        <v>24</v>
      </c>
      <c r="Q26" s="10"/>
    </row>
    <row r="27" spans="1:17">
      <c r="A27" s="7">
        <f t="shared" si="1"/>
        <v>25</v>
      </c>
      <c r="B27" s="41" t="s">
        <v>685</v>
      </c>
      <c r="C27" s="36">
        <f t="shared" si="0"/>
        <v>5</v>
      </c>
      <c r="D27" s="31">
        <v>1</v>
      </c>
      <c r="E27" s="31">
        <v>2</v>
      </c>
      <c r="F27" s="31">
        <v>2</v>
      </c>
      <c r="G27" s="31"/>
      <c r="H27" s="31"/>
      <c r="I27" s="31"/>
      <c r="J27" s="31"/>
      <c r="K27" s="31"/>
      <c r="L27" s="31"/>
      <c r="M27" s="31"/>
      <c r="N27" s="31"/>
      <c r="O27" s="31"/>
      <c r="P27" s="7">
        <f t="shared" si="2"/>
        <v>25</v>
      </c>
      <c r="Q27" s="10"/>
    </row>
    <row r="28" spans="1:17">
      <c r="A28" s="7">
        <f t="shared" si="1"/>
        <v>26</v>
      </c>
      <c r="B28" s="41" t="s">
        <v>686</v>
      </c>
      <c r="C28" s="36">
        <f t="shared" si="0"/>
        <v>0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7">
        <f t="shared" si="2"/>
        <v>26</v>
      </c>
      <c r="Q28" s="10"/>
    </row>
    <row r="29" spans="1:17">
      <c r="A29" s="7">
        <f t="shared" si="1"/>
        <v>27</v>
      </c>
      <c r="B29" s="41" t="s">
        <v>687</v>
      </c>
      <c r="C29" s="36">
        <f t="shared" si="0"/>
        <v>2</v>
      </c>
      <c r="D29" s="31"/>
      <c r="E29" s="31">
        <v>1</v>
      </c>
      <c r="F29" s="31"/>
      <c r="G29" s="31">
        <v>1</v>
      </c>
      <c r="H29" s="31"/>
      <c r="I29" s="31"/>
      <c r="J29" s="31"/>
      <c r="K29" s="31"/>
      <c r="L29" s="31"/>
      <c r="M29" s="31"/>
      <c r="N29" s="31"/>
      <c r="O29" s="31"/>
      <c r="P29" s="7">
        <f t="shared" si="2"/>
        <v>27</v>
      </c>
      <c r="Q29" s="10"/>
    </row>
    <row r="30" spans="1:17">
      <c r="A30" s="7">
        <f t="shared" si="1"/>
        <v>28</v>
      </c>
      <c r="B30" s="41" t="s">
        <v>688</v>
      </c>
      <c r="C30" s="36">
        <f t="shared" si="0"/>
        <v>0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7">
        <f t="shared" si="2"/>
        <v>28</v>
      </c>
      <c r="Q30" s="10"/>
    </row>
    <row r="31" spans="1:17">
      <c r="A31" s="7">
        <f t="shared" si="1"/>
        <v>29</v>
      </c>
      <c r="B31" s="41" t="s">
        <v>689</v>
      </c>
      <c r="C31" s="36">
        <f t="shared" si="0"/>
        <v>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7">
        <f t="shared" si="2"/>
        <v>29</v>
      </c>
      <c r="Q31" s="10"/>
    </row>
    <row r="32" spans="1:17">
      <c r="A32" s="7">
        <f t="shared" si="1"/>
        <v>30</v>
      </c>
      <c r="B32" s="41" t="s">
        <v>690</v>
      </c>
      <c r="C32" s="36">
        <f t="shared" si="0"/>
        <v>0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7">
        <f t="shared" si="2"/>
        <v>30</v>
      </c>
      <c r="Q32" s="10"/>
    </row>
    <row r="33" spans="1:17">
      <c r="A33" s="7">
        <f t="shared" si="1"/>
        <v>31</v>
      </c>
      <c r="B33" s="41" t="s">
        <v>691</v>
      </c>
      <c r="C33" s="36">
        <f t="shared" si="0"/>
        <v>1</v>
      </c>
      <c r="D33" s="31"/>
      <c r="E33" s="31">
        <v>1</v>
      </c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7">
        <f t="shared" si="2"/>
        <v>31</v>
      </c>
      <c r="Q33" s="10"/>
    </row>
    <row r="34" spans="1:17">
      <c r="A34" s="7">
        <f t="shared" si="1"/>
        <v>32</v>
      </c>
      <c r="B34" s="41" t="s">
        <v>291</v>
      </c>
      <c r="C34" s="36">
        <f t="shared" si="0"/>
        <v>1</v>
      </c>
      <c r="D34" s="31"/>
      <c r="E34" s="31">
        <v>1</v>
      </c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7">
        <f t="shared" si="2"/>
        <v>32</v>
      </c>
      <c r="Q34" s="10"/>
    </row>
    <row r="35" spans="1:17">
      <c r="A35" s="7">
        <f t="shared" si="1"/>
        <v>33</v>
      </c>
      <c r="B35" s="35" t="s">
        <v>692</v>
      </c>
      <c r="C35" s="36">
        <f t="shared" ref="C35:C61" si="3">SUM(D35:P35)-P35</f>
        <v>1</v>
      </c>
      <c r="D35" s="31"/>
      <c r="E35" s="31">
        <v>1</v>
      </c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7">
        <f t="shared" si="2"/>
        <v>33</v>
      </c>
      <c r="Q35" s="10"/>
    </row>
    <row r="36" spans="1:17">
      <c r="A36" s="7">
        <f t="shared" si="1"/>
        <v>34</v>
      </c>
      <c r="B36" s="41" t="s">
        <v>693</v>
      </c>
      <c r="C36" s="36">
        <f t="shared" si="3"/>
        <v>0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7">
        <f t="shared" si="2"/>
        <v>34</v>
      </c>
      <c r="Q36" s="10"/>
    </row>
    <row r="37" spans="1:17">
      <c r="A37" s="7">
        <f t="shared" si="1"/>
        <v>35</v>
      </c>
      <c r="B37" s="41" t="s">
        <v>694</v>
      </c>
      <c r="C37" s="36">
        <f t="shared" si="3"/>
        <v>0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7">
        <f t="shared" si="2"/>
        <v>35</v>
      </c>
      <c r="Q37" s="10"/>
    </row>
    <row r="38" spans="1:17">
      <c r="A38" s="7">
        <f t="shared" si="1"/>
        <v>36</v>
      </c>
      <c r="B38" s="41" t="s">
        <v>695</v>
      </c>
      <c r="C38" s="36">
        <f t="shared" si="3"/>
        <v>1</v>
      </c>
      <c r="D38" s="31"/>
      <c r="E38" s="31">
        <v>1</v>
      </c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7">
        <f t="shared" si="2"/>
        <v>36</v>
      </c>
      <c r="Q38" s="10"/>
    </row>
    <row r="39" spans="1:17">
      <c r="A39" s="7">
        <f t="shared" si="1"/>
        <v>37</v>
      </c>
      <c r="B39" s="35" t="s">
        <v>696</v>
      </c>
      <c r="C39" s="36">
        <f t="shared" si="3"/>
        <v>0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7">
        <f t="shared" si="2"/>
        <v>37</v>
      </c>
      <c r="Q39" s="10"/>
    </row>
    <row r="40" spans="1:17">
      <c r="A40" s="7">
        <f t="shared" si="1"/>
        <v>38</v>
      </c>
      <c r="B40" s="41" t="s">
        <v>292</v>
      </c>
      <c r="C40" s="36">
        <f t="shared" si="3"/>
        <v>0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7">
        <f t="shared" si="2"/>
        <v>38</v>
      </c>
      <c r="Q40" s="10"/>
    </row>
    <row r="41" spans="1:17">
      <c r="A41" s="7">
        <f t="shared" si="1"/>
        <v>39</v>
      </c>
      <c r="B41" s="35" t="s">
        <v>697</v>
      </c>
      <c r="C41" s="36">
        <f t="shared" si="3"/>
        <v>0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7">
        <f t="shared" si="2"/>
        <v>39</v>
      </c>
      <c r="Q41" s="10"/>
    </row>
    <row r="42" spans="1:17">
      <c r="A42" s="7">
        <f t="shared" si="1"/>
        <v>40</v>
      </c>
      <c r="B42" s="41" t="s">
        <v>698</v>
      </c>
      <c r="C42" s="36">
        <f t="shared" si="3"/>
        <v>0</v>
      </c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7">
        <f t="shared" si="2"/>
        <v>40</v>
      </c>
      <c r="Q42" s="10"/>
    </row>
    <row r="43" spans="1:17">
      <c r="A43" s="7">
        <f t="shared" si="1"/>
        <v>41</v>
      </c>
      <c r="B43" s="41" t="s">
        <v>699</v>
      </c>
      <c r="C43" s="36">
        <f t="shared" si="3"/>
        <v>1</v>
      </c>
      <c r="D43" s="31">
        <v>1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7">
        <f t="shared" si="2"/>
        <v>41</v>
      </c>
      <c r="Q43" s="10"/>
    </row>
    <row r="44" spans="1:17">
      <c r="A44" s="7">
        <f t="shared" si="1"/>
        <v>42</v>
      </c>
      <c r="B44" s="35" t="s">
        <v>700</v>
      </c>
      <c r="C44" s="36">
        <f t="shared" si="3"/>
        <v>0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7">
        <f t="shared" si="2"/>
        <v>42</v>
      </c>
      <c r="Q44" s="10"/>
    </row>
    <row r="45" spans="1:17">
      <c r="A45" s="7">
        <f t="shared" si="1"/>
        <v>43</v>
      </c>
      <c r="B45" s="41" t="s">
        <v>701</v>
      </c>
      <c r="C45" s="36">
        <f t="shared" si="3"/>
        <v>0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7">
        <f t="shared" si="2"/>
        <v>43</v>
      </c>
      <c r="Q45" s="10"/>
    </row>
    <row r="46" spans="1:17">
      <c r="A46" s="7">
        <f t="shared" si="1"/>
        <v>44</v>
      </c>
      <c r="B46" s="41" t="s">
        <v>702</v>
      </c>
      <c r="C46" s="36">
        <f t="shared" si="3"/>
        <v>2</v>
      </c>
      <c r="D46" s="31"/>
      <c r="E46" s="31"/>
      <c r="F46" s="31"/>
      <c r="G46" s="31">
        <v>2</v>
      </c>
      <c r="H46" s="31"/>
      <c r="I46" s="31"/>
      <c r="J46" s="31"/>
      <c r="K46" s="31"/>
      <c r="L46" s="31"/>
      <c r="M46" s="31"/>
      <c r="N46" s="31"/>
      <c r="O46" s="31"/>
      <c r="P46" s="7">
        <f t="shared" si="2"/>
        <v>44</v>
      </c>
      <c r="Q46" s="10"/>
    </row>
    <row r="47" spans="1:17">
      <c r="A47" s="7">
        <f t="shared" si="1"/>
        <v>45</v>
      </c>
      <c r="B47" s="41" t="s">
        <v>703</v>
      </c>
      <c r="C47" s="36">
        <f t="shared" si="3"/>
        <v>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7">
        <f t="shared" si="2"/>
        <v>45</v>
      </c>
      <c r="Q47" s="10"/>
    </row>
    <row r="48" spans="1:17">
      <c r="A48" s="7">
        <f t="shared" si="1"/>
        <v>46</v>
      </c>
      <c r="B48" s="41" t="s">
        <v>704</v>
      </c>
      <c r="C48" s="36">
        <f t="shared" si="3"/>
        <v>0</v>
      </c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7">
        <f t="shared" si="2"/>
        <v>46</v>
      </c>
      <c r="Q48" s="10"/>
    </row>
    <row r="49" spans="1:17">
      <c r="A49" s="7">
        <f t="shared" si="1"/>
        <v>47</v>
      </c>
      <c r="B49" s="35" t="s">
        <v>705</v>
      </c>
      <c r="C49" s="36">
        <f t="shared" si="3"/>
        <v>0</v>
      </c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7">
        <f t="shared" si="2"/>
        <v>47</v>
      </c>
      <c r="Q49" s="10"/>
    </row>
    <row r="50" spans="1:17">
      <c r="A50" s="7">
        <f t="shared" si="1"/>
        <v>48</v>
      </c>
      <c r="B50" s="41" t="s">
        <v>706</v>
      </c>
      <c r="C50" s="36">
        <f t="shared" si="3"/>
        <v>3</v>
      </c>
      <c r="D50" s="31"/>
      <c r="E50" s="31"/>
      <c r="F50" s="31"/>
      <c r="G50" s="31">
        <v>1</v>
      </c>
      <c r="H50" s="31">
        <v>2</v>
      </c>
      <c r="I50" s="31"/>
      <c r="J50" s="31"/>
      <c r="K50" s="31"/>
      <c r="L50" s="31"/>
      <c r="M50" s="31"/>
      <c r="N50" s="31"/>
      <c r="O50" s="31"/>
      <c r="P50" s="7">
        <f t="shared" si="2"/>
        <v>48</v>
      </c>
      <c r="Q50" s="10"/>
    </row>
    <row r="51" spans="1:17">
      <c r="A51" s="7">
        <f t="shared" si="1"/>
        <v>49</v>
      </c>
      <c r="B51" s="41" t="s">
        <v>707</v>
      </c>
      <c r="C51" s="36">
        <f t="shared" si="3"/>
        <v>2</v>
      </c>
      <c r="D51" s="31">
        <v>1</v>
      </c>
      <c r="E51" s="31">
        <v>1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7">
        <f t="shared" si="2"/>
        <v>49</v>
      </c>
      <c r="Q51" s="10"/>
    </row>
    <row r="52" spans="1:17">
      <c r="A52" s="7">
        <f t="shared" si="1"/>
        <v>50</v>
      </c>
      <c r="B52" s="41" t="s">
        <v>708</v>
      </c>
      <c r="C52" s="36">
        <f t="shared" si="3"/>
        <v>1</v>
      </c>
      <c r="D52" s="31"/>
      <c r="E52" s="31">
        <v>1</v>
      </c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7">
        <f t="shared" si="2"/>
        <v>50</v>
      </c>
      <c r="Q52" s="10"/>
    </row>
    <row r="53" spans="1:17">
      <c r="A53" s="7">
        <f t="shared" si="1"/>
        <v>51</v>
      </c>
      <c r="B53" s="41" t="s">
        <v>709</v>
      </c>
      <c r="C53" s="36">
        <f t="shared" si="3"/>
        <v>0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7">
        <f t="shared" si="2"/>
        <v>51</v>
      </c>
      <c r="Q53" s="10"/>
    </row>
    <row r="54" spans="1:17">
      <c r="A54" s="7">
        <f t="shared" si="1"/>
        <v>52</v>
      </c>
      <c r="B54" s="41" t="s">
        <v>439</v>
      </c>
      <c r="C54" s="36">
        <f t="shared" si="3"/>
        <v>0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7">
        <f t="shared" si="2"/>
        <v>52</v>
      </c>
      <c r="Q54" s="10"/>
    </row>
    <row r="55" spans="1:17">
      <c r="A55" s="7">
        <f t="shared" si="1"/>
        <v>53</v>
      </c>
      <c r="B55" s="41" t="s">
        <v>710</v>
      </c>
      <c r="C55" s="36">
        <f t="shared" si="3"/>
        <v>0</v>
      </c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7">
        <f t="shared" si="2"/>
        <v>53</v>
      </c>
      <c r="Q55" s="10"/>
    </row>
    <row r="56" spans="1:17">
      <c r="A56" s="7">
        <f t="shared" si="1"/>
        <v>54</v>
      </c>
      <c r="B56" s="41" t="s">
        <v>711</v>
      </c>
      <c r="C56" s="36">
        <f t="shared" si="3"/>
        <v>1</v>
      </c>
      <c r="D56" s="31"/>
      <c r="E56" s="31"/>
      <c r="F56" s="31"/>
      <c r="G56" s="31"/>
      <c r="H56" s="31">
        <v>1</v>
      </c>
      <c r="I56" s="31"/>
      <c r="J56" s="31"/>
      <c r="K56" s="31"/>
      <c r="L56" s="31"/>
      <c r="M56" s="31"/>
      <c r="N56" s="31"/>
      <c r="O56" s="31"/>
      <c r="P56" s="7">
        <f t="shared" si="2"/>
        <v>54</v>
      </c>
      <c r="Q56" s="10"/>
    </row>
    <row r="57" spans="1:17">
      <c r="A57" s="7">
        <f t="shared" si="1"/>
        <v>55</v>
      </c>
      <c r="B57" s="41" t="s">
        <v>712</v>
      </c>
      <c r="C57" s="36">
        <f t="shared" si="3"/>
        <v>2</v>
      </c>
      <c r="D57" s="31"/>
      <c r="E57" s="31"/>
      <c r="F57" s="31"/>
      <c r="G57" s="31">
        <v>1</v>
      </c>
      <c r="H57" s="31">
        <v>1</v>
      </c>
      <c r="I57" s="31"/>
      <c r="J57" s="31"/>
      <c r="K57" s="31"/>
      <c r="L57" s="31"/>
      <c r="M57" s="31"/>
      <c r="N57" s="31"/>
      <c r="O57" s="31"/>
      <c r="P57" s="7">
        <f t="shared" si="2"/>
        <v>55</v>
      </c>
      <c r="Q57" s="10"/>
    </row>
    <row r="58" spans="1:17">
      <c r="A58" s="7">
        <f t="shared" si="1"/>
        <v>56</v>
      </c>
      <c r="B58" s="41" t="s">
        <v>713</v>
      </c>
      <c r="C58" s="36">
        <f t="shared" si="3"/>
        <v>0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7">
        <f t="shared" si="2"/>
        <v>56</v>
      </c>
      <c r="Q58" s="10"/>
    </row>
    <row r="59" spans="1:17">
      <c r="A59" s="7">
        <f t="shared" si="1"/>
        <v>57</v>
      </c>
      <c r="B59" s="41" t="s">
        <v>714</v>
      </c>
      <c r="C59" s="36">
        <f t="shared" si="3"/>
        <v>0</v>
      </c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7">
        <f t="shared" si="2"/>
        <v>57</v>
      </c>
      <c r="Q59" s="10"/>
    </row>
    <row r="60" spans="1:17">
      <c r="A60" s="7">
        <f t="shared" si="1"/>
        <v>58</v>
      </c>
      <c r="B60" s="41" t="s">
        <v>100</v>
      </c>
      <c r="C60" s="36">
        <f t="shared" si="3"/>
        <v>0</v>
      </c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7">
        <f t="shared" si="2"/>
        <v>58</v>
      </c>
      <c r="Q60" s="10"/>
    </row>
    <row r="61" spans="1:17">
      <c r="A61" s="7">
        <f t="shared" si="1"/>
        <v>59</v>
      </c>
      <c r="B61" s="41" t="s">
        <v>715</v>
      </c>
      <c r="C61" s="36">
        <f t="shared" si="3"/>
        <v>0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7">
        <f>A61</f>
        <v>59</v>
      </c>
    </row>
    <row r="63" spans="1:17">
      <c r="B63" s="12" t="s">
        <v>42</v>
      </c>
      <c r="C63" s="37">
        <f t="shared" ref="C63:O63" si="4">SUM(C3:C61)</f>
        <v>62</v>
      </c>
      <c r="D63" s="5">
        <f t="shared" si="4"/>
        <v>11</v>
      </c>
      <c r="E63" s="5">
        <f t="shared" si="4"/>
        <v>24</v>
      </c>
      <c r="F63" s="5">
        <f t="shared" si="4"/>
        <v>3</v>
      </c>
      <c r="G63" s="5">
        <f t="shared" si="4"/>
        <v>19</v>
      </c>
      <c r="H63" s="5">
        <f t="shared" si="4"/>
        <v>5</v>
      </c>
      <c r="I63" s="5">
        <f t="shared" si="4"/>
        <v>0</v>
      </c>
      <c r="J63" s="5">
        <f t="shared" si="4"/>
        <v>0</v>
      </c>
      <c r="K63" s="5">
        <f t="shared" si="4"/>
        <v>0</v>
      </c>
      <c r="L63" s="5">
        <f t="shared" si="4"/>
        <v>0</v>
      </c>
      <c r="M63" s="5">
        <f t="shared" si="4"/>
        <v>0</v>
      </c>
      <c r="N63" s="5">
        <f t="shared" si="4"/>
        <v>0</v>
      </c>
      <c r="O63" s="5">
        <f t="shared" si="4"/>
        <v>0</v>
      </c>
    </row>
  </sheetData>
  <sheetProtection password="8900" sheet="1" scenarios="1" insertColumns="0" deleteColumns="0"/>
  <mergeCells count="4">
    <mergeCell ref="Q4:Q7"/>
    <mergeCell ref="A2:B2"/>
    <mergeCell ref="B1:C1"/>
    <mergeCell ref="D1:O1"/>
  </mergeCells>
  <phoneticPr fontId="3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Q295"/>
  <sheetViews>
    <sheetView showZeros="0" zoomScale="75" workbookViewId="0">
      <pane xSplit="3" ySplit="2" topLeftCell="D240" activePane="bottomRight" state="frozen"/>
      <selection activeCell="C2" sqref="C2"/>
      <selection pane="topRight" activeCell="C2" sqref="C2"/>
      <selection pane="bottomLeft" activeCell="C2" sqref="C2"/>
      <selection pane="bottomRight" activeCell="F268" sqref="F268"/>
    </sheetView>
  </sheetViews>
  <sheetFormatPr defaultColWidth="10.7109375" defaultRowHeight="12.75"/>
  <cols>
    <col min="1" max="1" width="4.7109375" style="4" bestFit="1" customWidth="1"/>
    <col min="2" max="2" width="49.7109375" style="4" bestFit="1" customWidth="1"/>
    <col min="3" max="3" width="8.7109375" style="4" bestFit="1" customWidth="1"/>
    <col min="4" max="15" width="8.7109375" style="1" customWidth="1"/>
    <col min="16" max="16" width="4.7109375" style="4" bestFit="1" customWidth="1"/>
    <col min="17" max="17" width="21.7109375" style="3" bestFit="1" customWidth="1"/>
    <col min="18" max="18" width="10.7109375" style="4" customWidth="1"/>
    <col min="19" max="16384" width="10.7109375" style="4"/>
  </cols>
  <sheetData>
    <row r="1" spans="1:17" s="3" customFormat="1" ht="27.6" customHeight="1">
      <c r="B1" s="86" t="s">
        <v>573</v>
      </c>
      <c r="C1" s="86"/>
      <c r="D1" s="87" t="str">
        <f>ΣΥΝΟΛΟ!D1</f>
        <v>ΗΛΕΙΑΣ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9"/>
    </row>
    <row r="2" spans="1:17" ht="53.25" customHeight="1">
      <c r="A2" s="84" t="str">
        <f>VLOOKUP(3,ΣΥΝΔΥΑΣΜΟΙ!A:B,2,0)</f>
        <v>ΑΝΕΞΑΡΤΗΤΗ ΡΙΖΟΣΠΑΣΤΙΚΗ ΠΑΡΕΜΒΑΣΗ
Παρεμβάσεις Κινήσεις Συσπειρώσεις Π.Ε.</v>
      </c>
      <c r="B2" s="85"/>
      <c r="C2" s="11" t="s">
        <v>451</v>
      </c>
      <c r="D2" s="2" t="s">
        <v>656</v>
      </c>
      <c r="E2" s="2" t="s">
        <v>657</v>
      </c>
      <c r="F2" s="2" t="s">
        <v>658</v>
      </c>
      <c r="G2" s="2" t="s">
        <v>659</v>
      </c>
      <c r="H2" s="2" t="s">
        <v>660</v>
      </c>
      <c r="I2" s="2" t="s">
        <v>661</v>
      </c>
      <c r="J2" s="2" t="s">
        <v>661</v>
      </c>
      <c r="K2" s="2" t="s">
        <v>662</v>
      </c>
      <c r="L2" s="2" t="s">
        <v>663</v>
      </c>
      <c r="M2" s="2" t="s">
        <v>664</v>
      </c>
      <c r="N2" s="2" t="s">
        <v>665</v>
      </c>
      <c r="O2" s="2" t="s">
        <v>666</v>
      </c>
      <c r="P2" s="6" t="s">
        <v>448</v>
      </c>
      <c r="Q2" s="32" t="s">
        <v>449</v>
      </c>
    </row>
    <row r="3" spans="1:17">
      <c r="A3" s="7">
        <v>1</v>
      </c>
      <c r="B3" s="35" t="s">
        <v>454</v>
      </c>
      <c r="C3" s="36">
        <f t="shared" ref="C3:C66" si="0">SUM(D3:P3)-P3</f>
        <v>3</v>
      </c>
      <c r="D3" s="31">
        <v>3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7">
        <f>A3</f>
        <v>1</v>
      </c>
      <c r="Q3" s="10"/>
    </row>
    <row r="4" spans="1:17">
      <c r="A4" s="7">
        <f>A3+1</f>
        <v>2</v>
      </c>
      <c r="B4" s="35" t="s">
        <v>716</v>
      </c>
      <c r="C4" s="36">
        <f t="shared" si="0"/>
        <v>0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7">
        <f t="shared" ref="P4:P67" si="1">A4</f>
        <v>2</v>
      </c>
      <c r="Q4" s="83" t="s">
        <v>284</v>
      </c>
    </row>
    <row r="5" spans="1:17">
      <c r="A5" s="7">
        <f t="shared" ref="A5:A68" si="2">A4+1</f>
        <v>3</v>
      </c>
      <c r="B5" s="35" t="s">
        <v>293</v>
      </c>
      <c r="C5" s="36">
        <f t="shared" si="0"/>
        <v>0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7">
        <f t="shared" si="1"/>
        <v>3</v>
      </c>
      <c r="Q5" s="83"/>
    </row>
    <row r="6" spans="1:17">
      <c r="A6" s="7">
        <f t="shared" si="2"/>
        <v>4</v>
      </c>
      <c r="B6" s="35" t="s">
        <v>455</v>
      </c>
      <c r="C6" s="36">
        <f t="shared" si="0"/>
        <v>0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7">
        <f t="shared" si="1"/>
        <v>4</v>
      </c>
      <c r="Q6" s="83"/>
    </row>
    <row r="7" spans="1:17">
      <c r="A7" s="7">
        <f t="shared" si="2"/>
        <v>5</v>
      </c>
      <c r="B7" s="35" t="s">
        <v>456</v>
      </c>
      <c r="C7" s="36">
        <f t="shared" si="0"/>
        <v>0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7">
        <f t="shared" si="1"/>
        <v>5</v>
      </c>
      <c r="Q7" s="83"/>
    </row>
    <row r="8" spans="1:17">
      <c r="A8" s="7">
        <f t="shared" si="2"/>
        <v>6</v>
      </c>
      <c r="B8" s="35" t="s">
        <v>717</v>
      </c>
      <c r="C8" s="36">
        <f t="shared" si="0"/>
        <v>1</v>
      </c>
      <c r="D8" s="31">
        <v>1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7">
        <f t="shared" si="1"/>
        <v>6</v>
      </c>
      <c r="Q8" s="10"/>
    </row>
    <row r="9" spans="1:17">
      <c r="A9" s="7">
        <f t="shared" si="2"/>
        <v>7</v>
      </c>
      <c r="B9" s="35" t="s">
        <v>718</v>
      </c>
      <c r="C9" s="36">
        <f t="shared" si="0"/>
        <v>0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7">
        <f t="shared" si="1"/>
        <v>7</v>
      </c>
      <c r="Q9" s="10"/>
    </row>
    <row r="10" spans="1:17">
      <c r="A10" s="7">
        <f t="shared" si="2"/>
        <v>8</v>
      </c>
      <c r="B10" s="35" t="s">
        <v>719</v>
      </c>
      <c r="C10" s="36">
        <f t="shared" si="0"/>
        <v>1</v>
      </c>
      <c r="D10" s="31">
        <v>1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7">
        <f t="shared" si="1"/>
        <v>8</v>
      </c>
      <c r="Q10" s="10"/>
    </row>
    <row r="11" spans="1:17">
      <c r="A11" s="7">
        <f t="shared" si="2"/>
        <v>9</v>
      </c>
      <c r="B11" s="35" t="s">
        <v>457</v>
      </c>
      <c r="C11" s="36">
        <f t="shared" si="0"/>
        <v>3</v>
      </c>
      <c r="D11" s="31"/>
      <c r="E11" s="31">
        <v>1</v>
      </c>
      <c r="F11" s="31"/>
      <c r="G11" s="31"/>
      <c r="H11" s="31">
        <v>2</v>
      </c>
      <c r="I11" s="31"/>
      <c r="J11" s="31"/>
      <c r="K11" s="31"/>
      <c r="L11" s="31"/>
      <c r="M11" s="31"/>
      <c r="N11" s="31"/>
      <c r="O11" s="31"/>
      <c r="P11" s="7">
        <f t="shared" si="1"/>
        <v>9</v>
      </c>
      <c r="Q11" s="10"/>
    </row>
    <row r="12" spans="1:17">
      <c r="A12" s="7">
        <f t="shared" si="2"/>
        <v>10</v>
      </c>
      <c r="B12" s="35" t="s">
        <v>720</v>
      </c>
      <c r="C12" s="36">
        <f t="shared" si="0"/>
        <v>0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7">
        <f t="shared" si="1"/>
        <v>10</v>
      </c>
      <c r="Q12" s="10"/>
    </row>
    <row r="13" spans="1:17">
      <c r="A13" s="7">
        <f t="shared" si="2"/>
        <v>11</v>
      </c>
      <c r="B13" s="35" t="s">
        <v>721</v>
      </c>
      <c r="C13" s="36">
        <f t="shared" si="0"/>
        <v>0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7">
        <f t="shared" si="1"/>
        <v>11</v>
      </c>
      <c r="Q13" s="10"/>
    </row>
    <row r="14" spans="1:17">
      <c r="A14" s="7">
        <f t="shared" si="2"/>
        <v>12</v>
      </c>
      <c r="B14" s="35" t="s">
        <v>294</v>
      </c>
      <c r="C14" s="36">
        <f t="shared" si="0"/>
        <v>0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7">
        <f t="shared" si="1"/>
        <v>12</v>
      </c>
      <c r="Q14" s="10"/>
    </row>
    <row r="15" spans="1:17">
      <c r="A15" s="7">
        <f t="shared" si="2"/>
        <v>13</v>
      </c>
      <c r="B15" s="35" t="s">
        <v>722</v>
      </c>
      <c r="C15" s="36">
        <f t="shared" si="0"/>
        <v>0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7">
        <f t="shared" si="1"/>
        <v>13</v>
      </c>
      <c r="Q15" s="10"/>
    </row>
    <row r="16" spans="1:17">
      <c r="A16" s="7">
        <f t="shared" si="2"/>
        <v>14</v>
      </c>
      <c r="B16" s="35" t="s">
        <v>723</v>
      </c>
      <c r="C16" s="36">
        <f t="shared" si="0"/>
        <v>0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7">
        <f t="shared" si="1"/>
        <v>14</v>
      </c>
      <c r="Q16" s="10"/>
    </row>
    <row r="17" spans="1:17">
      <c r="A17" s="7">
        <f t="shared" si="2"/>
        <v>15</v>
      </c>
      <c r="B17" s="35" t="s">
        <v>724</v>
      </c>
      <c r="C17" s="36">
        <f t="shared" si="0"/>
        <v>0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7">
        <f t="shared" si="1"/>
        <v>15</v>
      </c>
      <c r="Q17" s="10"/>
    </row>
    <row r="18" spans="1:17">
      <c r="A18" s="7">
        <f t="shared" si="2"/>
        <v>16</v>
      </c>
      <c r="B18" s="35" t="s">
        <v>458</v>
      </c>
      <c r="C18" s="36">
        <f t="shared" si="0"/>
        <v>0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7">
        <f t="shared" si="1"/>
        <v>16</v>
      </c>
      <c r="Q18" s="10"/>
    </row>
    <row r="19" spans="1:17">
      <c r="A19" s="7">
        <f t="shared" si="2"/>
        <v>17</v>
      </c>
      <c r="B19" s="35" t="s">
        <v>725</v>
      </c>
      <c r="C19" s="36">
        <f t="shared" si="0"/>
        <v>0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7">
        <f t="shared" si="1"/>
        <v>17</v>
      </c>
      <c r="Q19" s="10"/>
    </row>
    <row r="20" spans="1:17">
      <c r="A20" s="7">
        <f t="shared" si="2"/>
        <v>18</v>
      </c>
      <c r="B20" s="35" t="s">
        <v>459</v>
      </c>
      <c r="C20" s="36">
        <f t="shared" si="0"/>
        <v>0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7">
        <f t="shared" si="1"/>
        <v>18</v>
      </c>
      <c r="Q20" s="10"/>
    </row>
    <row r="21" spans="1:17">
      <c r="A21" s="7">
        <f t="shared" si="2"/>
        <v>19</v>
      </c>
      <c r="B21" s="35" t="s">
        <v>460</v>
      </c>
      <c r="C21" s="36">
        <f t="shared" si="0"/>
        <v>0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7">
        <f t="shared" si="1"/>
        <v>19</v>
      </c>
      <c r="Q21" s="10"/>
    </row>
    <row r="22" spans="1:17">
      <c r="A22" s="7">
        <f t="shared" si="2"/>
        <v>20</v>
      </c>
      <c r="B22" s="35" t="s">
        <v>295</v>
      </c>
      <c r="C22" s="36">
        <f t="shared" si="0"/>
        <v>0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7">
        <f t="shared" si="1"/>
        <v>20</v>
      </c>
      <c r="Q22" s="10"/>
    </row>
    <row r="23" spans="1:17">
      <c r="A23" s="7">
        <f t="shared" si="2"/>
        <v>21</v>
      </c>
      <c r="B23" s="35" t="s">
        <v>461</v>
      </c>
      <c r="C23" s="36">
        <f t="shared" si="0"/>
        <v>1</v>
      </c>
      <c r="D23" s="31"/>
      <c r="E23" s="31"/>
      <c r="F23" s="31"/>
      <c r="G23" s="31">
        <v>1</v>
      </c>
      <c r="H23" s="31"/>
      <c r="I23" s="31"/>
      <c r="J23" s="31"/>
      <c r="K23" s="31"/>
      <c r="L23" s="31"/>
      <c r="M23" s="31"/>
      <c r="N23" s="31"/>
      <c r="O23" s="31"/>
      <c r="P23" s="7">
        <f t="shared" si="1"/>
        <v>21</v>
      </c>
      <c r="Q23" s="10"/>
    </row>
    <row r="24" spans="1:17">
      <c r="A24" s="7">
        <f t="shared" si="2"/>
        <v>22</v>
      </c>
      <c r="B24" s="35" t="s">
        <v>726</v>
      </c>
      <c r="C24" s="36">
        <f t="shared" si="0"/>
        <v>0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7">
        <f t="shared" si="1"/>
        <v>22</v>
      </c>
      <c r="Q24" s="10"/>
    </row>
    <row r="25" spans="1:17">
      <c r="A25" s="7">
        <f t="shared" si="2"/>
        <v>23</v>
      </c>
      <c r="B25" s="35" t="s">
        <v>727</v>
      </c>
      <c r="C25" s="36">
        <f t="shared" si="0"/>
        <v>0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7">
        <f t="shared" si="1"/>
        <v>23</v>
      </c>
      <c r="Q25" s="10"/>
    </row>
    <row r="26" spans="1:17">
      <c r="A26" s="7">
        <f t="shared" si="2"/>
        <v>24</v>
      </c>
      <c r="B26" s="35" t="s">
        <v>728</v>
      </c>
      <c r="C26" s="36">
        <f t="shared" si="0"/>
        <v>0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7">
        <f t="shared" si="1"/>
        <v>24</v>
      </c>
      <c r="Q26" s="10"/>
    </row>
    <row r="27" spans="1:17">
      <c r="A27" s="7">
        <f t="shared" si="2"/>
        <v>25</v>
      </c>
      <c r="B27" s="35" t="s">
        <v>296</v>
      </c>
      <c r="C27" s="36">
        <f t="shared" si="0"/>
        <v>0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7">
        <f t="shared" si="1"/>
        <v>25</v>
      </c>
      <c r="Q27" s="10"/>
    </row>
    <row r="28" spans="1:17">
      <c r="A28" s="7">
        <f t="shared" si="2"/>
        <v>26</v>
      </c>
      <c r="B28" s="35" t="s">
        <v>462</v>
      </c>
      <c r="C28" s="36">
        <f t="shared" si="0"/>
        <v>0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7">
        <f t="shared" si="1"/>
        <v>26</v>
      </c>
      <c r="Q28" s="10"/>
    </row>
    <row r="29" spans="1:17">
      <c r="A29" s="7">
        <f t="shared" si="2"/>
        <v>27</v>
      </c>
      <c r="B29" s="35" t="s">
        <v>729</v>
      </c>
      <c r="C29" s="36">
        <f t="shared" si="0"/>
        <v>1</v>
      </c>
      <c r="D29" s="31"/>
      <c r="E29" s="31"/>
      <c r="F29" s="31"/>
      <c r="G29" s="31">
        <v>1</v>
      </c>
      <c r="H29" s="31"/>
      <c r="I29" s="31"/>
      <c r="J29" s="31"/>
      <c r="K29" s="31"/>
      <c r="L29" s="31"/>
      <c r="M29" s="31"/>
      <c r="N29" s="31"/>
      <c r="O29" s="31"/>
      <c r="P29" s="7">
        <f t="shared" si="1"/>
        <v>27</v>
      </c>
      <c r="Q29" s="10"/>
    </row>
    <row r="30" spans="1:17">
      <c r="A30" s="7">
        <f t="shared" si="2"/>
        <v>28</v>
      </c>
      <c r="B30" s="35" t="s">
        <v>730</v>
      </c>
      <c r="C30" s="36">
        <f t="shared" si="0"/>
        <v>0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7">
        <f t="shared" si="1"/>
        <v>28</v>
      </c>
      <c r="Q30" s="10"/>
    </row>
    <row r="31" spans="1:17">
      <c r="A31" s="7">
        <f t="shared" si="2"/>
        <v>29</v>
      </c>
      <c r="B31" s="35" t="s">
        <v>463</v>
      </c>
      <c r="C31" s="36">
        <f t="shared" si="0"/>
        <v>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7">
        <f t="shared" si="1"/>
        <v>29</v>
      </c>
      <c r="Q31" s="10"/>
    </row>
    <row r="32" spans="1:17">
      <c r="A32" s="7">
        <f t="shared" si="2"/>
        <v>30</v>
      </c>
      <c r="B32" s="35" t="s">
        <v>464</v>
      </c>
      <c r="C32" s="36">
        <f t="shared" si="0"/>
        <v>1</v>
      </c>
      <c r="D32" s="31"/>
      <c r="E32" s="31"/>
      <c r="F32" s="31"/>
      <c r="G32" s="31">
        <v>1</v>
      </c>
      <c r="H32" s="31"/>
      <c r="I32" s="31"/>
      <c r="J32" s="31"/>
      <c r="K32" s="31"/>
      <c r="L32" s="31"/>
      <c r="M32" s="31"/>
      <c r="N32" s="31"/>
      <c r="O32" s="31"/>
      <c r="P32" s="7">
        <f t="shared" si="1"/>
        <v>30</v>
      </c>
      <c r="Q32" s="10"/>
    </row>
    <row r="33" spans="1:17">
      <c r="A33" s="7">
        <f t="shared" si="2"/>
        <v>31</v>
      </c>
      <c r="B33" s="35" t="s">
        <v>465</v>
      </c>
      <c r="C33" s="36">
        <f t="shared" si="0"/>
        <v>0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7">
        <f t="shared" si="1"/>
        <v>31</v>
      </c>
      <c r="Q33" s="10"/>
    </row>
    <row r="34" spans="1:17">
      <c r="A34" s="7">
        <f t="shared" si="2"/>
        <v>32</v>
      </c>
      <c r="B34" s="35" t="s">
        <v>466</v>
      </c>
      <c r="C34" s="36">
        <f t="shared" si="0"/>
        <v>0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7">
        <f t="shared" si="1"/>
        <v>32</v>
      </c>
      <c r="Q34" s="10"/>
    </row>
    <row r="35" spans="1:17">
      <c r="A35" s="7">
        <f t="shared" si="2"/>
        <v>33</v>
      </c>
      <c r="B35" s="35" t="s">
        <v>467</v>
      </c>
      <c r="C35" s="36">
        <f t="shared" si="0"/>
        <v>0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7">
        <f t="shared" si="1"/>
        <v>33</v>
      </c>
      <c r="Q35" s="10"/>
    </row>
    <row r="36" spans="1:17">
      <c r="A36" s="7">
        <f t="shared" si="2"/>
        <v>34</v>
      </c>
      <c r="B36" s="35" t="s">
        <v>731</v>
      </c>
      <c r="C36" s="36">
        <f t="shared" si="0"/>
        <v>1</v>
      </c>
      <c r="D36" s="31"/>
      <c r="E36" s="31"/>
      <c r="F36" s="31"/>
      <c r="G36" s="31">
        <v>1</v>
      </c>
      <c r="H36" s="31"/>
      <c r="I36" s="31"/>
      <c r="J36" s="31"/>
      <c r="K36" s="31"/>
      <c r="L36" s="31"/>
      <c r="M36" s="31"/>
      <c r="N36" s="31"/>
      <c r="O36" s="31"/>
      <c r="P36" s="7">
        <f t="shared" si="1"/>
        <v>34</v>
      </c>
      <c r="Q36" s="10"/>
    </row>
    <row r="37" spans="1:17">
      <c r="A37" s="7">
        <f t="shared" si="2"/>
        <v>35</v>
      </c>
      <c r="B37" s="35" t="s">
        <v>468</v>
      </c>
      <c r="C37" s="36">
        <f t="shared" si="0"/>
        <v>1</v>
      </c>
      <c r="D37" s="31"/>
      <c r="E37" s="31"/>
      <c r="F37" s="31"/>
      <c r="G37" s="31">
        <v>1</v>
      </c>
      <c r="H37" s="31"/>
      <c r="I37" s="31"/>
      <c r="J37" s="31"/>
      <c r="K37" s="31"/>
      <c r="L37" s="31"/>
      <c r="M37" s="31"/>
      <c r="N37" s="31"/>
      <c r="O37" s="31"/>
      <c r="P37" s="7">
        <f t="shared" si="1"/>
        <v>35</v>
      </c>
      <c r="Q37" s="10"/>
    </row>
    <row r="38" spans="1:17">
      <c r="A38" s="7">
        <f t="shared" si="2"/>
        <v>36</v>
      </c>
      <c r="B38" s="35" t="s">
        <v>297</v>
      </c>
      <c r="C38" s="36">
        <f t="shared" si="0"/>
        <v>0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7">
        <f t="shared" si="1"/>
        <v>36</v>
      </c>
      <c r="Q38" s="10"/>
    </row>
    <row r="39" spans="1:17">
      <c r="A39" s="7">
        <f t="shared" si="2"/>
        <v>37</v>
      </c>
      <c r="B39" s="35" t="s">
        <v>732</v>
      </c>
      <c r="C39" s="36">
        <f t="shared" si="0"/>
        <v>0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7">
        <f t="shared" si="1"/>
        <v>37</v>
      </c>
      <c r="Q39" s="10"/>
    </row>
    <row r="40" spans="1:17">
      <c r="A40" s="7">
        <f t="shared" si="2"/>
        <v>38</v>
      </c>
      <c r="B40" s="35" t="s">
        <v>298</v>
      </c>
      <c r="C40" s="36">
        <f t="shared" si="0"/>
        <v>0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7">
        <f t="shared" si="1"/>
        <v>38</v>
      </c>
      <c r="Q40" s="10"/>
    </row>
    <row r="41" spans="1:17">
      <c r="A41" s="7">
        <f t="shared" si="2"/>
        <v>39</v>
      </c>
      <c r="B41" s="35" t="s">
        <v>733</v>
      </c>
      <c r="C41" s="36">
        <f t="shared" si="0"/>
        <v>0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7">
        <f t="shared" si="1"/>
        <v>39</v>
      </c>
      <c r="Q41" s="10"/>
    </row>
    <row r="42" spans="1:17">
      <c r="A42" s="7">
        <f t="shared" si="2"/>
        <v>40</v>
      </c>
      <c r="B42" s="35" t="s">
        <v>299</v>
      </c>
      <c r="C42" s="36">
        <f t="shared" si="0"/>
        <v>0</v>
      </c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7">
        <f t="shared" si="1"/>
        <v>40</v>
      </c>
      <c r="Q42" s="10"/>
    </row>
    <row r="43" spans="1:17">
      <c r="A43" s="7">
        <f t="shared" si="2"/>
        <v>41</v>
      </c>
      <c r="B43" s="35" t="s">
        <v>469</v>
      </c>
      <c r="C43" s="36">
        <f t="shared" si="0"/>
        <v>0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7">
        <f t="shared" si="1"/>
        <v>41</v>
      </c>
      <c r="Q43" s="10"/>
    </row>
    <row r="44" spans="1:17">
      <c r="A44" s="7">
        <f t="shared" si="2"/>
        <v>42</v>
      </c>
      <c r="B44" s="35" t="s">
        <v>734</v>
      </c>
      <c r="C44" s="36">
        <f t="shared" si="0"/>
        <v>0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7">
        <f t="shared" si="1"/>
        <v>42</v>
      </c>
      <c r="Q44" s="10"/>
    </row>
    <row r="45" spans="1:17">
      <c r="A45" s="7">
        <f t="shared" si="2"/>
        <v>43</v>
      </c>
      <c r="B45" s="35" t="s">
        <v>470</v>
      </c>
      <c r="C45" s="36">
        <f t="shared" si="0"/>
        <v>0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7">
        <f t="shared" si="1"/>
        <v>43</v>
      </c>
      <c r="Q45" s="10"/>
    </row>
    <row r="46" spans="1:17">
      <c r="A46" s="7">
        <f t="shared" si="2"/>
        <v>44</v>
      </c>
      <c r="B46" s="35" t="s">
        <v>300</v>
      </c>
      <c r="C46" s="36">
        <f t="shared" si="0"/>
        <v>0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7">
        <f t="shared" si="1"/>
        <v>44</v>
      </c>
      <c r="Q46" s="10"/>
    </row>
    <row r="47" spans="1:17">
      <c r="A47" s="7">
        <f t="shared" si="2"/>
        <v>45</v>
      </c>
      <c r="B47" s="35" t="s">
        <v>735</v>
      </c>
      <c r="C47" s="36">
        <f t="shared" si="0"/>
        <v>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7">
        <f t="shared" si="1"/>
        <v>45</v>
      </c>
      <c r="Q47" s="10"/>
    </row>
    <row r="48" spans="1:17">
      <c r="A48" s="7">
        <f t="shared" si="2"/>
        <v>46</v>
      </c>
      <c r="B48" s="35" t="s">
        <v>301</v>
      </c>
      <c r="C48" s="36">
        <f t="shared" si="0"/>
        <v>0</v>
      </c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7">
        <f t="shared" si="1"/>
        <v>46</v>
      </c>
      <c r="Q48" s="10"/>
    </row>
    <row r="49" spans="1:17">
      <c r="A49" s="7">
        <f t="shared" si="2"/>
        <v>47</v>
      </c>
      <c r="B49" s="35" t="s">
        <v>736</v>
      </c>
      <c r="C49" s="36">
        <f t="shared" si="0"/>
        <v>0</v>
      </c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7">
        <f t="shared" si="1"/>
        <v>47</v>
      </c>
      <c r="Q49" s="10"/>
    </row>
    <row r="50" spans="1:17">
      <c r="A50" s="7">
        <f t="shared" si="2"/>
        <v>48</v>
      </c>
      <c r="B50" s="35" t="s">
        <v>737</v>
      </c>
      <c r="C50" s="36">
        <f t="shared" si="0"/>
        <v>0</v>
      </c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7">
        <f t="shared" si="1"/>
        <v>48</v>
      </c>
      <c r="Q50" s="10"/>
    </row>
    <row r="51" spans="1:17">
      <c r="A51" s="7">
        <f t="shared" si="2"/>
        <v>49</v>
      </c>
      <c r="B51" s="35" t="s">
        <v>471</v>
      </c>
      <c r="C51" s="36">
        <f t="shared" si="0"/>
        <v>0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7">
        <f t="shared" si="1"/>
        <v>49</v>
      </c>
      <c r="Q51" s="10"/>
    </row>
    <row r="52" spans="1:17">
      <c r="A52" s="7">
        <f t="shared" si="2"/>
        <v>50</v>
      </c>
      <c r="B52" s="35" t="s">
        <v>472</v>
      </c>
      <c r="C52" s="36">
        <f t="shared" si="0"/>
        <v>0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7">
        <f t="shared" si="1"/>
        <v>50</v>
      </c>
      <c r="Q52" s="10"/>
    </row>
    <row r="53" spans="1:17">
      <c r="A53" s="7">
        <f t="shared" si="2"/>
        <v>51</v>
      </c>
      <c r="B53" s="35" t="s">
        <v>302</v>
      </c>
      <c r="C53" s="36">
        <f t="shared" si="0"/>
        <v>0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7">
        <f t="shared" si="1"/>
        <v>51</v>
      </c>
      <c r="Q53" s="10"/>
    </row>
    <row r="54" spans="1:17">
      <c r="A54" s="7">
        <f t="shared" si="2"/>
        <v>52</v>
      </c>
      <c r="B54" s="35" t="s">
        <v>473</v>
      </c>
      <c r="C54" s="36">
        <f t="shared" si="0"/>
        <v>0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7">
        <f t="shared" si="1"/>
        <v>52</v>
      </c>
      <c r="Q54" s="10"/>
    </row>
    <row r="55" spans="1:17">
      <c r="A55" s="7">
        <f t="shared" si="2"/>
        <v>53</v>
      </c>
      <c r="B55" s="35" t="s">
        <v>303</v>
      </c>
      <c r="C55" s="36">
        <f t="shared" si="0"/>
        <v>0</v>
      </c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7">
        <f t="shared" si="1"/>
        <v>53</v>
      </c>
      <c r="Q55" s="10"/>
    </row>
    <row r="56" spans="1:17">
      <c r="A56" s="7">
        <f t="shared" si="2"/>
        <v>54</v>
      </c>
      <c r="B56" s="35" t="s">
        <v>738</v>
      </c>
      <c r="C56" s="36">
        <f t="shared" si="0"/>
        <v>0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7">
        <f t="shared" si="1"/>
        <v>54</v>
      </c>
      <c r="Q56" s="10"/>
    </row>
    <row r="57" spans="1:17">
      <c r="A57" s="7">
        <f t="shared" si="2"/>
        <v>55</v>
      </c>
      <c r="B57" s="35" t="s">
        <v>739</v>
      </c>
      <c r="C57" s="36">
        <f t="shared" si="0"/>
        <v>1</v>
      </c>
      <c r="D57" s="31"/>
      <c r="E57" s="31"/>
      <c r="F57" s="31"/>
      <c r="G57" s="31"/>
      <c r="H57" s="31">
        <v>1</v>
      </c>
      <c r="I57" s="31"/>
      <c r="J57" s="31"/>
      <c r="K57" s="31"/>
      <c r="L57" s="31"/>
      <c r="M57" s="31"/>
      <c r="N57" s="31"/>
      <c r="O57" s="31"/>
      <c r="P57" s="7">
        <f t="shared" si="1"/>
        <v>55</v>
      </c>
      <c r="Q57" s="10"/>
    </row>
    <row r="58" spans="1:17">
      <c r="A58" s="7">
        <f t="shared" si="2"/>
        <v>56</v>
      </c>
      <c r="B58" s="35" t="s">
        <v>304</v>
      </c>
      <c r="C58" s="36">
        <f t="shared" si="0"/>
        <v>0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7">
        <f t="shared" si="1"/>
        <v>56</v>
      </c>
      <c r="Q58" s="10"/>
    </row>
    <row r="59" spans="1:17">
      <c r="A59" s="7">
        <f t="shared" si="2"/>
        <v>57</v>
      </c>
      <c r="B59" s="35" t="s">
        <v>305</v>
      </c>
      <c r="C59" s="36">
        <f t="shared" si="0"/>
        <v>0</v>
      </c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7">
        <f t="shared" si="1"/>
        <v>57</v>
      </c>
      <c r="Q59" s="10"/>
    </row>
    <row r="60" spans="1:17">
      <c r="A60" s="7">
        <f t="shared" si="2"/>
        <v>58</v>
      </c>
      <c r="B60" s="35" t="s">
        <v>474</v>
      </c>
      <c r="C60" s="36">
        <f t="shared" si="0"/>
        <v>0</v>
      </c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7">
        <f t="shared" si="1"/>
        <v>58</v>
      </c>
      <c r="Q60" s="10"/>
    </row>
    <row r="61" spans="1:17">
      <c r="A61" s="7">
        <f t="shared" si="2"/>
        <v>59</v>
      </c>
      <c r="B61" s="35" t="s">
        <v>475</v>
      </c>
      <c r="C61" s="36">
        <f t="shared" si="0"/>
        <v>0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7">
        <f t="shared" si="1"/>
        <v>59</v>
      </c>
      <c r="Q61" s="10"/>
    </row>
    <row r="62" spans="1:17">
      <c r="A62" s="7">
        <f t="shared" si="2"/>
        <v>60</v>
      </c>
      <c r="B62" s="35" t="s">
        <v>306</v>
      </c>
      <c r="C62" s="36">
        <f t="shared" si="0"/>
        <v>0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7">
        <f t="shared" si="1"/>
        <v>60</v>
      </c>
      <c r="Q62" s="10"/>
    </row>
    <row r="63" spans="1:17">
      <c r="A63" s="7">
        <f t="shared" si="2"/>
        <v>61</v>
      </c>
      <c r="B63" s="35" t="s">
        <v>740</v>
      </c>
      <c r="C63" s="36">
        <f t="shared" si="0"/>
        <v>0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7">
        <f t="shared" si="1"/>
        <v>61</v>
      </c>
      <c r="Q63" s="10"/>
    </row>
    <row r="64" spans="1:17">
      <c r="A64" s="7">
        <f t="shared" si="2"/>
        <v>62</v>
      </c>
      <c r="B64" s="35" t="s">
        <v>476</v>
      </c>
      <c r="C64" s="36">
        <f t="shared" si="0"/>
        <v>0</v>
      </c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7">
        <f t="shared" si="1"/>
        <v>62</v>
      </c>
      <c r="Q64" s="10"/>
    </row>
    <row r="65" spans="1:17">
      <c r="A65" s="7">
        <f t="shared" si="2"/>
        <v>63</v>
      </c>
      <c r="B65" s="35" t="s">
        <v>307</v>
      </c>
      <c r="C65" s="36">
        <f t="shared" si="0"/>
        <v>0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7">
        <f t="shared" si="1"/>
        <v>63</v>
      </c>
      <c r="Q65" s="10"/>
    </row>
    <row r="66" spans="1:17">
      <c r="A66" s="7">
        <f t="shared" si="2"/>
        <v>64</v>
      </c>
      <c r="B66" s="35" t="s">
        <v>308</v>
      </c>
      <c r="C66" s="36">
        <f t="shared" si="0"/>
        <v>0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7">
        <f t="shared" si="1"/>
        <v>64</v>
      </c>
      <c r="Q66" s="10"/>
    </row>
    <row r="67" spans="1:17">
      <c r="A67" s="7">
        <f t="shared" si="2"/>
        <v>65</v>
      </c>
      <c r="B67" s="35" t="s">
        <v>477</v>
      </c>
      <c r="C67" s="36">
        <f t="shared" ref="C67:C130" si="3">SUM(D67:P67)-P67</f>
        <v>0</v>
      </c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7">
        <f t="shared" si="1"/>
        <v>65</v>
      </c>
      <c r="Q67" s="10"/>
    </row>
    <row r="68" spans="1:17">
      <c r="A68" s="7">
        <f t="shared" si="2"/>
        <v>66</v>
      </c>
      <c r="B68" s="35" t="s">
        <v>478</v>
      </c>
      <c r="C68" s="36">
        <f t="shared" si="3"/>
        <v>0</v>
      </c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7">
        <f t="shared" ref="P68:P131" si="4">A68</f>
        <v>66</v>
      </c>
      <c r="Q68" s="10"/>
    </row>
    <row r="69" spans="1:17">
      <c r="A69" s="7">
        <f t="shared" ref="A69:A132" si="5">A68+1</f>
        <v>67</v>
      </c>
      <c r="B69" s="35" t="s">
        <v>479</v>
      </c>
      <c r="C69" s="36">
        <f t="shared" si="3"/>
        <v>0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7">
        <f t="shared" si="4"/>
        <v>67</v>
      </c>
      <c r="Q69" s="10"/>
    </row>
    <row r="70" spans="1:17">
      <c r="A70" s="7">
        <f t="shared" si="5"/>
        <v>68</v>
      </c>
      <c r="B70" s="35" t="s">
        <v>480</v>
      </c>
      <c r="C70" s="36">
        <f t="shared" si="3"/>
        <v>0</v>
      </c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7">
        <f t="shared" si="4"/>
        <v>68</v>
      </c>
      <c r="Q70" s="10"/>
    </row>
    <row r="71" spans="1:17">
      <c r="A71" s="7">
        <f t="shared" si="5"/>
        <v>69</v>
      </c>
      <c r="B71" s="35" t="s">
        <v>481</v>
      </c>
      <c r="C71" s="36">
        <f t="shared" si="3"/>
        <v>0</v>
      </c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7">
        <f t="shared" si="4"/>
        <v>69</v>
      </c>
      <c r="Q71" s="10"/>
    </row>
    <row r="72" spans="1:17">
      <c r="A72" s="7">
        <f t="shared" si="5"/>
        <v>70</v>
      </c>
      <c r="B72" s="35" t="s">
        <v>482</v>
      </c>
      <c r="C72" s="36">
        <f t="shared" si="3"/>
        <v>0</v>
      </c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7">
        <f t="shared" si="4"/>
        <v>70</v>
      </c>
      <c r="Q72" s="10"/>
    </row>
    <row r="73" spans="1:17">
      <c r="A73" s="7">
        <f t="shared" si="5"/>
        <v>71</v>
      </c>
      <c r="B73" s="35" t="s">
        <v>309</v>
      </c>
      <c r="C73" s="36">
        <f t="shared" si="3"/>
        <v>0</v>
      </c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7">
        <f t="shared" si="4"/>
        <v>71</v>
      </c>
      <c r="Q73" s="10"/>
    </row>
    <row r="74" spans="1:17">
      <c r="A74" s="7">
        <f t="shared" si="5"/>
        <v>72</v>
      </c>
      <c r="B74" s="35" t="s">
        <v>310</v>
      </c>
      <c r="C74" s="36">
        <f t="shared" si="3"/>
        <v>0</v>
      </c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7">
        <f t="shared" si="4"/>
        <v>72</v>
      </c>
      <c r="Q74" s="10"/>
    </row>
    <row r="75" spans="1:17">
      <c r="A75" s="7">
        <f t="shared" si="5"/>
        <v>73</v>
      </c>
      <c r="B75" s="35" t="s">
        <v>483</v>
      </c>
      <c r="C75" s="36">
        <f t="shared" si="3"/>
        <v>0</v>
      </c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7">
        <f t="shared" si="4"/>
        <v>73</v>
      </c>
      <c r="Q75" s="10"/>
    </row>
    <row r="76" spans="1:17">
      <c r="A76" s="7">
        <f t="shared" si="5"/>
        <v>74</v>
      </c>
      <c r="B76" s="35" t="s">
        <v>741</v>
      </c>
      <c r="C76" s="36">
        <f t="shared" si="3"/>
        <v>0</v>
      </c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7">
        <f t="shared" si="4"/>
        <v>74</v>
      </c>
      <c r="Q76" s="10"/>
    </row>
    <row r="77" spans="1:17">
      <c r="A77" s="7">
        <f t="shared" si="5"/>
        <v>75</v>
      </c>
      <c r="B77" s="35" t="s">
        <v>484</v>
      </c>
      <c r="C77" s="36">
        <f t="shared" si="3"/>
        <v>0</v>
      </c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7">
        <f t="shared" si="4"/>
        <v>75</v>
      </c>
      <c r="Q77" s="10"/>
    </row>
    <row r="78" spans="1:17">
      <c r="A78" s="7">
        <f t="shared" si="5"/>
        <v>76</v>
      </c>
      <c r="B78" s="35" t="s">
        <v>311</v>
      </c>
      <c r="C78" s="36">
        <f t="shared" si="3"/>
        <v>0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7">
        <f t="shared" si="4"/>
        <v>76</v>
      </c>
      <c r="Q78" s="10"/>
    </row>
    <row r="79" spans="1:17">
      <c r="A79" s="7">
        <f t="shared" si="5"/>
        <v>77</v>
      </c>
      <c r="B79" s="35" t="s">
        <v>485</v>
      </c>
      <c r="C79" s="36">
        <f t="shared" si="3"/>
        <v>0</v>
      </c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7">
        <f t="shared" si="4"/>
        <v>77</v>
      </c>
      <c r="Q79" s="10"/>
    </row>
    <row r="80" spans="1:17">
      <c r="A80" s="7">
        <f t="shared" si="5"/>
        <v>78</v>
      </c>
      <c r="B80" s="35" t="s">
        <v>486</v>
      </c>
      <c r="C80" s="36">
        <f t="shared" si="3"/>
        <v>0</v>
      </c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7">
        <f t="shared" si="4"/>
        <v>78</v>
      </c>
      <c r="Q80" s="10"/>
    </row>
    <row r="81" spans="1:17">
      <c r="A81" s="7">
        <f t="shared" si="5"/>
        <v>79</v>
      </c>
      <c r="B81" s="35" t="s">
        <v>742</v>
      </c>
      <c r="C81" s="36">
        <f t="shared" si="3"/>
        <v>0</v>
      </c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7">
        <f t="shared" si="4"/>
        <v>79</v>
      </c>
      <c r="Q81" s="10"/>
    </row>
    <row r="82" spans="1:17">
      <c r="A82" s="7">
        <f t="shared" si="5"/>
        <v>80</v>
      </c>
      <c r="B82" s="35" t="s">
        <v>312</v>
      </c>
      <c r="C82" s="36">
        <f t="shared" si="3"/>
        <v>0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7">
        <f t="shared" si="4"/>
        <v>80</v>
      </c>
      <c r="Q82" s="10"/>
    </row>
    <row r="83" spans="1:17">
      <c r="A83" s="7">
        <f t="shared" si="5"/>
        <v>81</v>
      </c>
      <c r="B83" s="35" t="s">
        <v>313</v>
      </c>
      <c r="C83" s="36">
        <f t="shared" si="3"/>
        <v>0</v>
      </c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7">
        <f t="shared" si="4"/>
        <v>81</v>
      </c>
    </row>
    <row r="84" spans="1:17">
      <c r="A84" s="7">
        <f t="shared" si="5"/>
        <v>82</v>
      </c>
      <c r="B84" s="35" t="s">
        <v>487</v>
      </c>
      <c r="C84" s="36">
        <f t="shared" si="3"/>
        <v>1</v>
      </c>
      <c r="D84" s="31"/>
      <c r="E84" s="31">
        <v>1</v>
      </c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7">
        <f t="shared" si="4"/>
        <v>82</v>
      </c>
      <c r="Q84" s="8"/>
    </row>
    <row r="85" spans="1:17">
      <c r="A85" s="7">
        <f t="shared" si="5"/>
        <v>83</v>
      </c>
      <c r="B85" s="35" t="s">
        <v>488</v>
      </c>
      <c r="C85" s="36">
        <f t="shared" si="3"/>
        <v>0</v>
      </c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7">
        <f t="shared" si="4"/>
        <v>83</v>
      </c>
    </row>
    <row r="86" spans="1:17">
      <c r="A86" s="7">
        <f t="shared" si="5"/>
        <v>84</v>
      </c>
      <c r="B86" s="35" t="s">
        <v>743</v>
      </c>
      <c r="C86" s="36">
        <f t="shared" si="3"/>
        <v>0</v>
      </c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7">
        <f t="shared" si="4"/>
        <v>84</v>
      </c>
    </row>
    <row r="87" spans="1:17">
      <c r="A87" s="7">
        <f t="shared" si="5"/>
        <v>85</v>
      </c>
      <c r="B87" s="35" t="s">
        <v>314</v>
      </c>
      <c r="C87" s="36">
        <f t="shared" si="3"/>
        <v>0</v>
      </c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7">
        <f t="shared" si="4"/>
        <v>85</v>
      </c>
    </row>
    <row r="88" spans="1:17">
      <c r="A88" s="7">
        <f t="shared" si="5"/>
        <v>86</v>
      </c>
      <c r="B88" s="35" t="s">
        <v>315</v>
      </c>
      <c r="C88" s="36">
        <f t="shared" si="3"/>
        <v>0</v>
      </c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7">
        <f t="shared" si="4"/>
        <v>86</v>
      </c>
    </row>
    <row r="89" spans="1:17">
      <c r="A89" s="7">
        <f t="shared" si="5"/>
        <v>87</v>
      </c>
      <c r="B89" s="35" t="s">
        <v>744</v>
      </c>
      <c r="C89" s="36">
        <f t="shared" si="3"/>
        <v>0</v>
      </c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7">
        <f t="shared" si="4"/>
        <v>87</v>
      </c>
    </row>
    <row r="90" spans="1:17">
      <c r="A90" s="7">
        <f t="shared" si="5"/>
        <v>88</v>
      </c>
      <c r="B90" s="35" t="s">
        <v>489</v>
      </c>
      <c r="C90" s="36">
        <f t="shared" si="3"/>
        <v>1</v>
      </c>
      <c r="D90" s="31"/>
      <c r="E90" s="31">
        <v>1</v>
      </c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7">
        <f t="shared" si="4"/>
        <v>88</v>
      </c>
    </row>
    <row r="91" spans="1:17">
      <c r="A91" s="7">
        <f t="shared" si="5"/>
        <v>89</v>
      </c>
      <c r="B91" s="35" t="s">
        <v>490</v>
      </c>
      <c r="C91" s="36">
        <f t="shared" si="3"/>
        <v>0</v>
      </c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7">
        <f t="shared" si="4"/>
        <v>89</v>
      </c>
    </row>
    <row r="92" spans="1:17">
      <c r="A92" s="7">
        <f t="shared" si="5"/>
        <v>90</v>
      </c>
      <c r="B92" s="35" t="s">
        <v>491</v>
      </c>
      <c r="C92" s="36">
        <f t="shared" si="3"/>
        <v>0</v>
      </c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7">
        <f t="shared" si="4"/>
        <v>90</v>
      </c>
    </row>
    <row r="93" spans="1:17">
      <c r="A93" s="7">
        <f t="shared" si="5"/>
        <v>91</v>
      </c>
      <c r="B93" s="35" t="s">
        <v>316</v>
      </c>
      <c r="C93" s="36">
        <f t="shared" si="3"/>
        <v>2</v>
      </c>
      <c r="D93" s="31"/>
      <c r="E93" s="31">
        <v>2</v>
      </c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7">
        <f t="shared" si="4"/>
        <v>91</v>
      </c>
    </row>
    <row r="94" spans="1:17">
      <c r="A94" s="7">
        <f t="shared" si="5"/>
        <v>92</v>
      </c>
      <c r="B94" s="35" t="s">
        <v>226</v>
      </c>
      <c r="C94" s="36">
        <f t="shared" si="3"/>
        <v>1</v>
      </c>
      <c r="D94" s="31"/>
      <c r="E94" s="31">
        <v>1</v>
      </c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7">
        <f t="shared" si="4"/>
        <v>92</v>
      </c>
    </row>
    <row r="95" spans="1:17">
      <c r="A95" s="7">
        <f t="shared" si="5"/>
        <v>93</v>
      </c>
      <c r="B95" s="35" t="s">
        <v>492</v>
      </c>
      <c r="C95" s="36">
        <f t="shared" si="3"/>
        <v>0</v>
      </c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7">
        <f t="shared" si="4"/>
        <v>93</v>
      </c>
    </row>
    <row r="96" spans="1:17">
      <c r="A96" s="7">
        <f t="shared" si="5"/>
        <v>94</v>
      </c>
      <c r="B96" s="35" t="s">
        <v>493</v>
      </c>
      <c r="C96" s="36">
        <f t="shared" si="3"/>
        <v>0</v>
      </c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7">
        <f t="shared" si="4"/>
        <v>94</v>
      </c>
    </row>
    <row r="97" spans="1:16">
      <c r="A97" s="7">
        <f t="shared" si="5"/>
        <v>95</v>
      </c>
      <c r="B97" s="35" t="s">
        <v>745</v>
      </c>
      <c r="C97" s="36">
        <f t="shared" si="3"/>
        <v>0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7">
        <f t="shared" si="4"/>
        <v>95</v>
      </c>
    </row>
    <row r="98" spans="1:16">
      <c r="A98" s="7">
        <f t="shared" si="5"/>
        <v>96</v>
      </c>
      <c r="B98" s="35" t="s">
        <v>317</v>
      </c>
      <c r="C98" s="36">
        <f t="shared" si="3"/>
        <v>0</v>
      </c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7">
        <f t="shared" si="4"/>
        <v>96</v>
      </c>
    </row>
    <row r="99" spans="1:16">
      <c r="A99" s="7">
        <f t="shared" si="5"/>
        <v>97</v>
      </c>
      <c r="B99" s="35" t="s">
        <v>318</v>
      </c>
      <c r="C99" s="36">
        <f t="shared" si="3"/>
        <v>0</v>
      </c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7">
        <f t="shared" si="4"/>
        <v>97</v>
      </c>
    </row>
    <row r="100" spans="1:16">
      <c r="A100" s="7">
        <f t="shared" si="5"/>
        <v>98</v>
      </c>
      <c r="B100" s="35" t="s">
        <v>494</v>
      </c>
      <c r="C100" s="36">
        <f t="shared" si="3"/>
        <v>0</v>
      </c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7">
        <f t="shared" si="4"/>
        <v>98</v>
      </c>
    </row>
    <row r="101" spans="1:16">
      <c r="A101" s="7">
        <f t="shared" si="5"/>
        <v>99</v>
      </c>
      <c r="B101" s="35" t="s">
        <v>746</v>
      </c>
      <c r="C101" s="36">
        <f t="shared" si="3"/>
        <v>0</v>
      </c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7">
        <f t="shared" si="4"/>
        <v>99</v>
      </c>
    </row>
    <row r="102" spans="1:16">
      <c r="A102" s="7">
        <f t="shared" si="5"/>
        <v>100</v>
      </c>
      <c r="B102" s="35" t="s">
        <v>747</v>
      </c>
      <c r="C102" s="36">
        <f t="shared" si="3"/>
        <v>3</v>
      </c>
      <c r="D102" s="31">
        <v>3</v>
      </c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7">
        <f t="shared" si="4"/>
        <v>100</v>
      </c>
    </row>
    <row r="103" spans="1:16">
      <c r="A103" s="7">
        <f t="shared" si="5"/>
        <v>101</v>
      </c>
      <c r="B103" s="35" t="s">
        <v>748</v>
      </c>
      <c r="C103" s="36">
        <f t="shared" si="3"/>
        <v>0</v>
      </c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7">
        <f t="shared" si="4"/>
        <v>101</v>
      </c>
    </row>
    <row r="104" spans="1:16">
      <c r="A104" s="7">
        <f t="shared" si="5"/>
        <v>102</v>
      </c>
      <c r="B104" s="35" t="s">
        <v>495</v>
      </c>
      <c r="C104" s="36">
        <f t="shared" si="3"/>
        <v>0</v>
      </c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7">
        <f t="shared" si="4"/>
        <v>102</v>
      </c>
    </row>
    <row r="105" spans="1:16">
      <c r="A105" s="7">
        <f t="shared" si="5"/>
        <v>103</v>
      </c>
      <c r="B105" s="35" t="s">
        <v>496</v>
      </c>
      <c r="C105" s="36">
        <f t="shared" si="3"/>
        <v>0</v>
      </c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7">
        <f t="shared" si="4"/>
        <v>103</v>
      </c>
    </row>
    <row r="106" spans="1:16">
      <c r="A106" s="7">
        <f t="shared" si="5"/>
        <v>104</v>
      </c>
      <c r="B106" s="35" t="s">
        <v>749</v>
      </c>
      <c r="C106" s="36">
        <f t="shared" si="3"/>
        <v>0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7">
        <f t="shared" si="4"/>
        <v>104</v>
      </c>
    </row>
    <row r="107" spans="1:16">
      <c r="A107" s="7">
        <f t="shared" si="5"/>
        <v>105</v>
      </c>
      <c r="B107" s="35" t="s">
        <v>497</v>
      </c>
      <c r="C107" s="36">
        <f t="shared" si="3"/>
        <v>0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7">
        <f t="shared" si="4"/>
        <v>105</v>
      </c>
    </row>
    <row r="108" spans="1:16">
      <c r="A108" s="7">
        <f t="shared" si="5"/>
        <v>106</v>
      </c>
      <c r="B108" s="35" t="s">
        <v>498</v>
      </c>
      <c r="C108" s="36">
        <f t="shared" si="3"/>
        <v>0</v>
      </c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7">
        <f t="shared" si="4"/>
        <v>106</v>
      </c>
    </row>
    <row r="109" spans="1:16">
      <c r="A109" s="7">
        <f t="shared" si="5"/>
        <v>107</v>
      </c>
      <c r="B109" s="35" t="s">
        <v>319</v>
      </c>
      <c r="C109" s="36">
        <f t="shared" si="3"/>
        <v>0</v>
      </c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7">
        <f t="shared" si="4"/>
        <v>107</v>
      </c>
    </row>
    <row r="110" spans="1:16">
      <c r="A110" s="7">
        <f t="shared" si="5"/>
        <v>108</v>
      </c>
      <c r="B110" s="35" t="s">
        <v>499</v>
      </c>
      <c r="C110" s="36">
        <f t="shared" si="3"/>
        <v>0</v>
      </c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7">
        <f t="shared" si="4"/>
        <v>108</v>
      </c>
    </row>
    <row r="111" spans="1:16">
      <c r="A111" s="7">
        <f t="shared" si="5"/>
        <v>109</v>
      </c>
      <c r="B111" s="35" t="s">
        <v>500</v>
      </c>
      <c r="C111" s="36">
        <f t="shared" si="3"/>
        <v>0</v>
      </c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7">
        <f t="shared" si="4"/>
        <v>109</v>
      </c>
    </row>
    <row r="112" spans="1:16">
      <c r="A112" s="7">
        <f t="shared" si="5"/>
        <v>110</v>
      </c>
      <c r="B112" s="35" t="s">
        <v>501</v>
      </c>
      <c r="C112" s="36">
        <f t="shared" si="3"/>
        <v>0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7">
        <f t="shared" si="4"/>
        <v>110</v>
      </c>
    </row>
    <row r="113" spans="1:16">
      <c r="A113" s="7">
        <f t="shared" si="5"/>
        <v>111</v>
      </c>
      <c r="B113" s="35" t="s">
        <v>502</v>
      </c>
      <c r="C113" s="36">
        <f t="shared" si="3"/>
        <v>0</v>
      </c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7">
        <f t="shared" si="4"/>
        <v>111</v>
      </c>
    </row>
    <row r="114" spans="1:16">
      <c r="A114" s="7">
        <f t="shared" si="5"/>
        <v>112</v>
      </c>
      <c r="B114" s="35" t="s">
        <v>320</v>
      </c>
      <c r="C114" s="36">
        <f t="shared" si="3"/>
        <v>0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7">
        <f t="shared" si="4"/>
        <v>112</v>
      </c>
    </row>
    <row r="115" spans="1:16">
      <c r="A115" s="7">
        <f t="shared" si="5"/>
        <v>113</v>
      </c>
      <c r="B115" s="35" t="s">
        <v>503</v>
      </c>
      <c r="C115" s="36">
        <f t="shared" si="3"/>
        <v>0</v>
      </c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7">
        <f t="shared" si="4"/>
        <v>113</v>
      </c>
    </row>
    <row r="116" spans="1:16">
      <c r="A116" s="7">
        <f t="shared" si="5"/>
        <v>114</v>
      </c>
      <c r="B116" s="35" t="s">
        <v>321</v>
      </c>
      <c r="C116" s="36">
        <f t="shared" si="3"/>
        <v>1</v>
      </c>
      <c r="D116" s="31"/>
      <c r="E116" s="31">
        <v>1</v>
      </c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7">
        <f t="shared" si="4"/>
        <v>114</v>
      </c>
    </row>
    <row r="117" spans="1:16">
      <c r="A117" s="7">
        <f t="shared" si="5"/>
        <v>115</v>
      </c>
      <c r="B117" s="35" t="s">
        <v>92</v>
      </c>
      <c r="C117" s="36">
        <f t="shared" si="3"/>
        <v>0</v>
      </c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7">
        <f t="shared" si="4"/>
        <v>115</v>
      </c>
    </row>
    <row r="118" spans="1:16">
      <c r="A118" s="7">
        <f t="shared" si="5"/>
        <v>116</v>
      </c>
      <c r="B118" s="35" t="s">
        <v>750</v>
      </c>
      <c r="C118" s="36">
        <f t="shared" si="3"/>
        <v>0</v>
      </c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7">
        <f t="shared" si="4"/>
        <v>116</v>
      </c>
    </row>
    <row r="119" spans="1:16">
      <c r="A119" s="7">
        <f t="shared" si="5"/>
        <v>117</v>
      </c>
      <c r="B119" s="35" t="s">
        <v>504</v>
      </c>
      <c r="C119" s="36">
        <f t="shared" si="3"/>
        <v>0</v>
      </c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7">
        <f t="shared" si="4"/>
        <v>117</v>
      </c>
    </row>
    <row r="120" spans="1:16">
      <c r="A120" s="7">
        <f t="shared" si="5"/>
        <v>118</v>
      </c>
      <c r="B120" s="35" t="s">
        <v>505</v>
      </c>
      <c r="C120" s="36">
        <f t="shared" si="3"/>
        <v>0</v>
      </c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7">
        <f t="shared" si="4"/>
        <v>118</v>
      </c>
    </row>
    <row r="121" spans="1:16">
      <c r="A121" s="7">
        <f t="shared" si="5"/>
        <v>119</v>
      </c>
      <c r="B121" s="35" t="s">
        <v>322</v>
      </c>
      <c r="C121" s="36">
        <f t="shared" si="3"/>
        <v>0</v>
      </c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7">
        <f t="shared" si="4"/>
        <v>119</v>
      </c>
    </row>
    <row r="122" spans="1:16">
      <c r="A122" s="7">
        <f t="shared" si="5"/>
        <v>120</v>
      </c>
      <c r="B122" s="35" t="s">
        <v>751</v>
      </c>
      <c r="C122" s="36">
        <f t="shared" si="3"/>
        <v>0</v>
      </c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7">
        <f t="shared" si="4"/>
        <v>120</v>
      </c>
    </row>
    <row r="123" spans="1:16">
      <c r="A123" s="7">
        <f t="shared" si="5"/>
        <v>121</v>
      </c>
      <c r="B123" s="35" t="s">
        <v>323</v>
      </c>
      <c r="C123" s="36">
        <f t="shared" si="3"/>
        <v>0</v>
      </c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7">
        <f t="shared" si="4"/>
        <v>121</v>
      </c>
    </row>
    <row r="124" spans="1:16">
      <c r="A124" s="7">
        <f t="shared" si="5"/>
        <v>122</v>
      </c>
      <c r="B124" s="35" t="s">
        <v>752</v>
      </c>
      <c r="C124" s="36">
        <f t="shared" si="3"/>
        <v>0</v>
      </c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7">
        <f t="shared" si="4"/>
        <v>122</v>
      </c>
    </row>
    <row r="125" spans="1:16">
      <c r="A125" s="7">
        <f t="shared" si="5"/>
        <v>123</v>
      </c>
      <c r="B125" s="35" t="s">
        <v>506</v>
      </c>
      <c r="C125" s="36">
        <f t="shared" si="3"/>
        <v>0</v>
      </c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7">
        <f t="shared" si="4"/>
        <v>123</v>
      </c>
    </row>
    <row r="126" spans="1:16">
      <c r="A126" s="7">
        <f t="shared" si="5"/>
        <v>124</v>
      </c>
      <c r="B126" s="35" t="s">
        <v>324</v>
      </c>
      <c r="C126" s="36">
        <f t="shared" si="3"/>
        <v>0</v>
      </c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7">
        <f t="shared" si="4"/>
        <v>124</v>
      </c>
    </row>
    <row r="127" spans="1:16">
      <c r="A127" s="7">
        <f t="shared" si="5"/>
        <v>125</v>
      </c>
      <c r="B127" s="35" t="s">
        <v>507</v>
      </c>
      <c r="C127" s="36">
        <f t="shared" si="3"/>
        <v>0</v>
      </c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7">
        <f t="shared" si="4"/>
        <v>125</v>
      </c>
    </row>
    <row r="128" spans="1:16">
      <c r="A128" s="7">
        <f t="shared" si="5"/>
        <v>126</v>
      </c>
      <c r="B128" s="35" t="s">
        <v>508</v>
      </c>
      <c r="C128" s="36">
        <f t="shared" si="3"/>
        <v>0</v>
      </c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7">
        <f t="shared" si="4"/>
        <v>126</v>
      </c>
    </row>
    <row r="129" spans="1:16">
      <c r="A129" s="7">
        <f t="shared" si="5"/>
        <v>127</v>
      </c>
      <c r="B129" s="35" t="s">
        <v>325</v>
      </c>
      <c r="C129" s="36">
        <f t="shared" si="3"/>
        <v>0</v>
      </c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7">
        <f t="shared" si="4"/>
        <v>127</v>
      </c>
    </row>
    <row r="130" spans="1:16">
      <c r="A130" s="7">
        <f t="shared" si="5"/>
        <v>128</v>
      </c>
      <c r="B130" s="35" t="s">
        <v>753</v>
      </c>
      <c r="C130" s="36">
        <f t="shared" si="3"/>
        <v>0</v>
      </c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7">
        <f t="shared" si="4"/>
        <v>128</v>
      </c>
    </row>
    <row r="131" spans="1:16">
      <c r="A131" s="7">
        <f t="shared" si="5"/>
        <v>129</v>
      </c>
      <c r="B131" s="35" t="s">
        <v>509</v>
      </c>
      <c r="C131" s="36">
        <f t="shared" ref="C131:C194" si="6">SUM(D131:P131)-P131</f>
        <v>0</v>
      </c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7">
        <f t="shared" si="4"/>
        <v>129</v>
      </c>
    </row>
    <row r="132" spans="1:16">
      <c r="A132" s="7">
        <f t="shared" si="5"/>
        <v>130</v>
      </c>
      <c r="B132" s="35" t="s">
        <v>754</v>
      </c>
      <c r="C132" s="36">
        <f t="shared" si="6"/>
        <v>0</v>
      </c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7">
        <f t="shared" ref="P132:P195" si="7">A132</f>
        <v>130</v>
      </c>
    </row>
    <row r="133" spans="1:16">
      <c r="A133" s="7">
        <f t="shared" ref="A133:A293" si="8">A132+1</f>
        <v>131</v>
      </c>
      <c r="B133" s="35" t="s">
        <v>326</v>
      </c>
      <c r="C133" s="36">
        <f t="shared" si="6"/>
        <v>1</v>
      </c>
      <c r="D133" s="31"/>
      <c r="E133" s="31"/>
      <c r="F133" s="31"/>
      <c r="G133" s="31">
        <v>1</v>
      </c>
      <c r="H133" s="31"/>
      <c r="I133" s="31"/>
      <c r="J133" s="31"/>
      <c r="K133" s="31"/>
      <c r="L133" s="31"/>
      <c r="M133" s="31"/>
      <c r="N133" s="31"/>
      <c r="O133" s="31"/>
      <c r="P133" s="7">
        <f t="shared" si="7"/>
        <v>131</v>
      </c>
    </row>
    <row r="134" spans="1:16">
      <c r="A134" s="7">
        <f t="shared" si="8"/>
        <v>132</v>
      </c>
      <c r="B134" s="35" t="s">
        <v>510</v>
      </c>
      <c r="C134" s="36">
        <f t="shared" si="6"/>
        <v>0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7">
        <f t="shared" si="7"/>
        <v>132</v>
      </c>
    </row>
    <row r="135" spans="1:16">
      <c r="A135" s="7">
        <f t="shared" si="8"/>
        <v>133</v>
      </c>
      <c r="B135" s="35" t="s">
        <v>511</v>
      </c>
      <c r="C135" s="36">
        <f t="shared" si="6"/>
        <v>0</v>
      </c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7">
        <f t="shared" si="7"/>
        <v>133</v>
      </c>
    </row>
    <row r="136" spans="1:16">
      <c r="A136" s="7">
        <f t="shared" si="8"/>
        <v>134</v>
      </c>
      <c r="B136" s="35" t="s">
        <v>327</v>
      </c>
      <c r="C136" s="36">
        <f t="shared" si="6"/>
        <v>0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7">
        <f t="shared" si="7"/>
        <v>134</v>
      </c>
    </row>
    <row r="137" spans="1:16">
      <c r="A137" s="7">
        <f t="shared" si="8"/>
        <v>135</v>
      </c>
      <c r="B137" s="35" t="s">
        <v>755</v>
      </c>
      <c r="C137" s="36">
        <f t="shared" si="6"/>
        <v>0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7">
        <f t="shared" si="7"/>
        <v>135</v>
      </c>
    </row>
    <row r="138" spans="1:16">
      <c r="A138" s="7">
        <f t="shared" si="8"/>
        <v>136</v>
      </c>
      <c r="B138" s="35" t="s">
        <v>512</v>
      </c>
      <c r="C138" s="36">
        <f t="shared" si="6"/>
        <v>0</v>
      </c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7">
        <f t="shared" si="7"/>
        <v>136</v>
      </c>
    </row>
    <row r="139" spans="1:16">
      <c r="A139" s="7">
        <f t="shared" si="8"/>
        <v>137</v>
      </c>
      <c r="B139" s="35" t="s">
        <v>328</v>
      </c>
      <c r="C139" s="36">
        <f t="shared" si="6"/>
        <v>1</v>
      </c>
      <c r="D139" s="31"/>
      <c r="E139" s="31"/>
      <c r="F139" s="31"/>
      <c r="G139" s="31">
        <v>1</v>
      </c>
      <c r="H139" s="31"/>
      <c r="I139" s="31"/>
      <c r="J139" s="31"/>
      <c r="K139" s="31"/>
      <c r="L139" s="31"/>
      <c r="M139" s="31"/>
      <c r="N139" s="31"/>
      <c r="O139" s="31"/>
      <c r="P139" s="7">
        <f t="shared" si="7"/>
        <v>137</v>
      </c>
    </row>
    <row r="140" spans="1:16">
      <c r="A140" s="7">
        <f t="shared" si="8"/>
        <v>138</v>
      </c>
      <c r="B140" s="35" t="s">
        <v>513</v>
      </c>
      <c r="C140" s="36">
        <f t="shared" si="6"/>
        <v>0</v>
      </c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7">
        <f t="shared" si="7"/>
        <v>138</v>
      </c>
    </row>
    <row r="141" spans="1:16">
      <c r="A141" s="7">
        <f t="shared" si="8"/>
        <v>139</v>
      </c>
      <c r="B141" s="35" t="s">
        <v>514</v>
      </c>
      <c r="C141" s="36">
        <f t="shared" si="6"/>
        <v>0</v>
      </c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7">
        <f t="shared" si="7"/>
        <v>139</v>
      </c>
    </row>
    <row r="142" spans="1:16">
      <c r="A142" s="7">
        <f t="shared" si="8"/>
        <v>140</v>
      </c>
      <c r="B142" s="35" t="s">
        <v>756</v>
      </c>
      <c r="C142" s="36">
        <f t="shared" si="6"/>
        <v>1</v>
      </c>
      <c r="D142" s="31"/>
      <c r="E142" s="31"/>
      <c r="F142" s="31"/>
      <c r="G142" s="31">
        <v>1</v>
      </c>
      <c r="H142" s="31"/>
      <c r="I142" s="31"/>
      <c r="J142" s="31"/>
      <c r="K142" s="31"/>
      <c r="L142" s="31"/>
      <c r="M142" s="31"/>
      <c r="N142" s="31"/>
      <c r="O142" s="31"/>
      <c r="P142" s="7">
        <f t="shared" si="7"/>
        <v>140</v>
      </c>
    </row>
    <row r="143" spans="1:16">
      <c r="A143" s="7">
        <f t="shared" si="8"/>
        <v>141</v>
      </c>
      <c r="B143" s="35" t="s">
        <v>757</v>
      </c>
      <c r="C143" s="36">
        <f t="shared" si="6"/>
        <v>0</v>
      </c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7">
        <f t="shared" si="7"/>
        <v>141</v>
      </c>
    </row>
    <row r="144" spans="1:16">
      <c r="A144" s="7">
        <f t="shared" si="8"/>
        <v>142</v>
      </c>
      <c r="B144" s="35" t="s">
        <v>758</v>
      </c>
      <c r="C144" s="36">
        <f t="shared" si="6"/>
        <v>0</v>
      </c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7">
        <f t="shared" si="7"/>
        <v>142</v>
      </c>
    </row>
    <row r="145" spans="1:16">
      <c r="A145" s="7">
        <f t="shared" si="8"/>
        <v>143</v>
      </c>
      <c r="B145" s="35" t="s">
        <v>329</v>
      </c>
      <c r="C145" s="36">
        <f t="shared" si="6"/>
        <v>0</v>
      </c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7">
        <f t="shared" si="7"/>
        <v>143</v>
      </c>
    </row>
    <row r="146" spans="1:16">
      <c r="A146" s="7">
        <f t="shared" si="8"/>
        <v>144</v>
      </c>
      <c r="B146" s="35" t="s">
        <v>330</v>
      </c>
      <c r="C146" s="36">
        <f t="shared" si="6"/>
        <v>0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7">
        <f t="shared" si="7"/>
        <v>144</v>
      </c>
    </row>
    <row r="147" spans="1:16">
      <c r="A147" s="7">
        <f t="shared" si="8"/>
        <v>145</v>
      </c>
      <c r="B147" s="35" t="s">
        <v>515</v>
      </c>
      <c r="C147" s="36">
        <f t="shared" si="6"/>
        <v>0</v>
      </c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7">
        <f t="shared" si="7"/>
        <v>145</v>
      </c>
    </row>
    <row r="148" spans="1:16">
      <c r="A148" s="7">
        <f t="shared" si="8"/>
        <v>146</v>
      </c>
      <c r="B148" s="35" t="s">
        <v>516</v>
      </c>
      <c r="C148" s="36">
        <f t="shared" si="6"/>
        <v>0</v>
      </c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7">
        <f t="shared" si="7"/>
        <v>146</v>
      </c>
    </row>
    <row r="149" spans="1:16">
      <c r="A149" s="7">
        <f t="shared" si="8"/>
        <v>147</v>
      </c>
      <c r="B149" s="35" t="s">
        <v>759</v>
      </c>
      <c r="C149" s="36">
        <f t="shared" si="6"/>
        <v>0</v>
      </c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7">
        <f t="shared" si="7"/>
        <v>147</v>
      </c>
    </row>
    <row r="150" spans="1:16">
      <c r="A150" s="7">
        <f t="shared" si="8"/>
        <v>148</v>
      </c>
      <c r="B150" s="35" t="s">
        <v>760</v>
      </c>
      <c r="C150" s="36">
        <f t="shared" si="6"/>
        <v>0</v>
      </c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7">
        <f t="shared" si="7"/>
        <v>148</v>
      </c>
    </row>
    <row r="151" spans="1:16">
      <c r="A151" s="7">
        <f t="shared" si="8"/>
        <v>149</v>
      </c>
      <c r="B151" s="35" t="s">
        <v>517</v>
      </c>
      <c r="C151" s="36">
        <f t="shared" si="6"/>
        <v>0</v>
      </c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7">
        <f t="shared" si="7"/>
        <v>149</v>
      </c>
    </row>
    <row r="152" spans="1:16">
      <c r="A152" s="7">
        <f t="shared" si="8"/>
        <v>150</v>
      </c>
      <c r="B152" s="35" t="s">
        <v>761</v>
      </c>
      <c r="C152" s="36">
        <f t="shared" si="6"/>
        <v>1</v>
      </c>
      <c r="D152" s="31">
        <v>1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7">
        <f t="shared" si="7"/>
        <v>150</v>
      </c>
    </row>
    <row r="153" spans="1:16">
      <c r="A153" s="7">
        <f t="shared" si="8"/>
        <v>151</v>
      </c>
      <c r="B153" s="35" t="s">
        <v>518</v>
      </c>
      <c r="C153" s="36">
        <f t="shared" si="6"/>
        <v>1</v>
      </c>
      <c r="D153" s="31">
        <v>1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7">
        <f t="shared" si="7"/>
        <v>151</v>
      </c>
    </row>
    <row r="154" spans="1:16">
      <c r="A154" s="7">
        <f t="shared" si="8"/>
        <v>152</v>
      </c>
      <c r="B154" s="35" t="s">
        <v>331</v>
      </c>
      <c r="C154" s="36">
        <f t="shared" si="6"/>
        <v>0</v>
      </c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7">
        <f t="shared" si="7"/>
        <v>152</v>
      </c>
    </row>
    <row r="155" spans="1:16">
      <c r="A155" s="7">
        <f t="shared" si="8"/>
        <v>153</v>
      </c>
      <c r="B155" s="35" t="s">
        <v>762</v>
      </c>
      <c r="C155" s="36">
        <f t="shared" si="6"/>
        <v>0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7">
        <f t="shared" si="7"/>
        <v>153</v>
      </c>
    </row>
    <row r="156" spans="1:16">
      <c r="A156" s="7">
        <f t="shared" si="8"/>
        <v>154</v>
      </c>
      <c r="B156" s="35" t="s">
        <v>332</v>
      </c>
      <c r="C156" s="36">
        <f t="shared" si="6"/>
        <v>0</v>
      </c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7">
        <f t="shared" si="7"/>
        <v>154</v>
      </c>
    </row>
    <row r="157" spans="1:16">
      <c r="A157" s="7">
        <f t="shared" si="8"/>
        <v>155</v>
      </c>
      <c r="B157" s="35" t="s">
        <v>519</v>
      </c>
      <c r="C157" s="36">
        <f t="shared" si="6"/>
        <v>0</v>
      </c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7">
        <f t="shared" si="7"/>
        <v>155</v>
      </c>
    </row>
    <row r="158" spans="1:16">
      <c r="A158" s="7">
        <f t="shared" si="8"/>
        <v>156</v>
      </c>
      <c r="B158" s="35" t="s">
        <v>520</v>
      </c>
      <c r="C158" s="36">
        <f t="shared" si="6"/>
        <v>0</v>
      </c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7">
        <f t="shared" si="7"/>
        <v>156</v>
      </c>
    </row>
    <row r="159" spans="1:16">
      <c r="A159" s="7">
        <f t="shared" si="8"/>
        <v>157</v>
      </c>
      <c r="B159" s="35" t="s">
        <v>521</v>
      </c>
      <c r="C159" s="36">
        <f t="shared" si="6"/>
        <v>0</v>
      </c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7">
        <f t="shared" si="7"/>
        <v>157</v>
      </c>
    </row>
    <row r="160" spans="1:16">
      <c r="A160" s="7">
        <f t="shared" si="8"/>
        <v>158</v>
      </c>
      <c r="B160" s="35" t="s">
        <v>333</v>
      </c>
      <c r="C160" s="36">
        <f t="shared" si="6"/>
        <v>0</v>
      </c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7">
        <f t="shared" si="7"/>
        <v>158</v>
      </c>
    </row>
    <row r="161" spans="1:16">
      <c r="A161" s="7">
        <f t="shared" si="8"/>
        <v>159</v>
      </c>
      <c r="B161" s="35" t="s">
        <v>763</v>
      </c>
      <c r="C161" s="36">
        <f t="shared" si="6"/>
        <v>0</v>
      </c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7">
        <f t="shared" si="7"/>
        <v>159</v>
      </c>
    </row>
    <row r="162" spans="1:16">
      <c r="A162" s="7">
        <f t="shared" si="8"/>
        <v>160</v>
      </c>
      <c r="B162" s="35" t="s">
        <v>522</v>
      </c>
      <c r="C162" s="36">
        <f t="shared" si="6"/>
        <v>0</v>
      </c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7">
        <f t="shared" si="7"/>
        <v>160</v>
      </c>
    </row>
    <row r="163" spans="1:16">
      <c r="A163" s="7">
        <f t="shared" si="8"/>
        <v>161</v>
      </c>
      <c r="B163" s="35" t="s">
        <v>334</v>
      </c>
      <c r="C163" s="36">
        <f t="shared" si="6"/>
        <v>0</v>
      </c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7">
        <f t="shared" si="7"/>
        <v>161</v>
      </c>
    </row>
    <row r="164" spans="1:16">
      <c r="A164" s="7">
        <f t="shared" si="8"/>
        <v>162</v>
      </c>
      <c r="B164" s="35" t="s">
        <v>227</v>
      </c>
      <c r="C164" s="36">
        <f t="shared" si="6"/>
        <v>0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7">
        <f t="shared" si="7"/>
        <v>162</v>
      </c>
    </row>
    <row r="165" spans="1:16">
      <c r="A165" s="7">
        <f t="shared" si="8"/>
        <v>163</v>
      </c>
      <c r="B165" s="35" t="s">
        <v>335</v>
      </c>
      <c r="C165" s="36">
        <f t="shared" si="6"/>
        <v>0</v>
      </c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7">
        <f t="shared" si="7"/>
        <v>163</v>
      </c>
    </row>
    <row r="166" spans="1:16">
      <c r="A166" s="7">
        <f t="shared" si="8"/>
        <v>164</v>
      </c>
      <c r="B166" s="35" t="s">
        <v>764</v>
      </c>
      <c r="C166" s="36">
        <f t="shared" si="6"/>
        <v>0</v>
      </c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7">
        <f t="shared" si="7"/>
        <v>164</v>
      </c>
    </row>
    <row r="167" spans="1:16">
      <c r="A167" s="7">
        <f t="shared" si="8"/>
        <v>165</v>
      </c>
      <c r="B167" s="35" t="s">
        <v>336</v>
      </c>
      <c r="C167" s="36">
        <f t="shared" si="6"/>
        <v>0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7">
        <f t="shared" si="7"/>
        <v>165</v>
      </c>
    </row>
    <row r="168" spans="1:16">
      <c r="A168" s="7">
        <f t="shared" si="8"/>
        <v>166</v>
      </c>
      <c r="B168" s="35" t="s">
        <v>523</v>
      </c>
      <c r="C168" s="36">
        <f t="shared" si="6"/>
        <v>0</v>
      </c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7">
        <f t="shared" si="7"/>
        <v>166</v>
      </c>
    </row>
    <row r="169" spans="1:16">
      <c r="A169" s="7">
        <f t="shared" si="8"/>
        <v>167</v>
      </c>
      <c r="B169" s="35" t="s">
        <v>337</v>
      </c>
      <c r="C169" s="36">
        <f t="shared" si="6"/>
        <v>0</v>
      </c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7">
        <f t="shared" si="7"/>
        <v>167</v>
      </c>
    </row>
    <row r="170" spans="1:16">
      <c r="A170" s="7">
        <f t="shared" si="8"/>
        <v>168</v>
      </c>
      <c r="B170" s="35" t="s">
        <v>524</v>
      </c>
      <c r="C170" s="36">
        <f t="shared" si="6"/>
        <v>0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7">
        <f t="shared" si="7"/>
        <v>168</v>
      </c>
    </row>
    <row r="171" spans="1:16">
      <c r="A171" s="7">
        <f t="shared" si="8"/>
        <v>169</v>
      </c>
      <c r="B171" s="35" t="s">
        <v>765</v>
      </c>
      <c r="C171" s="36">
        <f t="shared" si="6"/>
        <v>0</v>
      </c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7">
        <f t="shared" si="7"/>
        <v>169</v>
      </c>
    </row>
    <row r="172" spans="1:16">
      <c r="A172" s="7">
        <f t="shared" si="8"/>
        <v>170</v>
      </c>
      <c r="B172" s="35" t="s">
        <v>525</v>
      </c>
      <c r="C172" s="36">
        <f t="shared" si="6"/>
        <v>0</v>
      </c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7">
        <f t="shared" si="7"/>
        <v>170</v>
      </c>
    </row>
    <row r="173" spans="1:16">
      <c r="A173" s="7">
        <f t="shared" si="8"/>
        <v>171</v>
      </c>
      <c r="B173" s="35" t="s">
        <v>526</v>
      </c>
      <c r="C173" s="36">
        <f t="shared" si="6"/>
        <v>0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7">
        <f t="shared" si="7"/>
        <v>171</v>
      </c>
    </row>
    <row r="174" spans="1:16">
      <c r="A174" s="7">
        <f t="shared" si="8"/>
        <v>172</v>
      </c>
      <c r="B174" s="35" t="s">
        <v>527</v>
      </c>
      <c r="C174" s="36">
        <f t="shared" si="6"/>
        <v>1</v>
      </c>
      <c r="D174" s="31"/>
      <c r="E174" s="31"/>
      <c r="F174" s="31"/>
      <c r="G174" s="31"/>
      <c r="H174" s="31">
        <v>1</v>
      </c>
      <c r="I174" s="31"/>
      <c r="J174" s="31"/>
      <c r="K174" s="31"/>
      <c r="L174" s="31"/>
      <c r="M174" s="31"/>
      <c r="N174" s="31"/>
      <c r="O174" s="31"/>
      <c r="P174" s="7">
        <f t="shared" si="7"/>
        <v>172</v>
      </c>
    </row>
    <row r="175" spans="1:16">
      <c r="A175" s="7">
        <f t="shared" si="8"/>
        <v>173</v>
      </c>
      <c r="B175" s="35" t="s">
        <v>539</v>
      </c>
      <c r="C175" s="36">
        <f t="shared" si="6"/>
        <v>0</v>
      </c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7">
        <f t="shared" si="7"/>
        <v>173</v>
      </c>
    </row>
    <row r="176" spans="1:16">
      <c r="A176" s="7">
        <f t="shared" si="8"/>
        <v>174</v>
      </c>
      <c r="B176" s="35" t="s">
        <v>540</v>
      </c>
      <c r="C176" s="36">
        <f t="shared" si="6"/>
        <v>0</v>
      </c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7">
        <f t="shared" si="7"/>
        <v>174</v>
      </c>
    </row>
    <row r="177" spans="1:16">
      <c r="A177" s="7">
        <f t="shared" si="8"/>
        <v>175</v>
      </c>
      <c r="B177" s="35" t="s">
        <v>541</v>
      </c>
      <c r="C177" s="36">
        <f t="shared" si="6"/>
        <v>0</v>
      </c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7">
        <f t="shared" si="7"/>
        <v>175</v>
      </c>
    </row>
    <row r="178" spans="1:16">
      <c r="A178" s="7">
        <f t="shared" si="8"/>
        <v>176</v>
      </c>
      <c r="B178" s="35" t="s">
        <v>766</v>
      </c>
      <c r="C178" s="36">
        <f t="shared" si="6"/>
        <v>0</v>
      </c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7">
        <f t="shared" si="7"/>
        <v>176</v>
      </c>
    </row>
    <row r="179" spans="1:16">
      <c r="A179" s="7">
        <f t="shared" si="8"/>
        <v>177</v>
      </c>
      <c r="B179" s="35" t="s">
        <v>338</v>
      </c>
      <c r="C179" s="36">
        <f t="shared" si="6"/>
        <v>0</v>
      </c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7">
        <f t="shared" si="7"/>
        <v>177</v>
      </c>
    </row>
    <row r="180" spans="1:16">
      <c r="A180" s="7">
        <f t="shared" si="8"/>
        <v>178</v>
      </c>
      <c r="B180" s="35" t="s">
        <v>767</v>
      </c>
      <c r="C180" s="36">
        <f t="shared" si="6"/>
        <v>0</v>
      </c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7">
        <f t="shared" si="7"/>
        <v>178</v>
      </c>
    </row>
    <row r="181" spans="1:16">
      <c r="A181" s="7">
        <f t="shared" si="8"/>
        <v>179</v>
      </c>
      <c r="B181" s="35" t="s">
        <v>339</v>
      </c>
      <c r="C181" s="36">
        <f t="shared" si="6"/>
        <v>1</v>
      </c>
      <c r="D181" s="31">
        <v>1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7">
        <f t="shared" si="7"/>
        <v>179</v>
      </c>
    </row>
    <row r="182" spans="1:16">
      <c r="A182" s="7">
        <f t="shared" si="8"/>
        <v>180</v>
      </c>
      <c r="B182" s="35" t="s">
        <v>340</v>
      </c>
      <c r="C182" s="36">
        <f t="shared" si="6"/>
        <v>0</v>
      </c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7">
        <f t="shared" si="7"/>
        <v>180</v>
      </c>
    </row>
    <row r="183" spans="1:16">
      <c r="A183" s="7">
        <f t="shared" si="8"/>
        <v>181</v>
      </c>
      <c r="B183" s="35" t="s">
        <v>341</v>
      </c>
      <c r="C183" s="36">
        <f t="shared" si="6"/>
        <v>0</v>
      </c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7">
        <f t="shared" si="7"/>
        <v>181</v>
      </c>
    </row>
    <row r="184" spans="1:16">
      <c r="A184" s="7">
        <f t="shared" si="8"/>
        <v>182</v>
      </c>
      <c r="B184" s="35" t="s">
        <v>768</v>
      </c>
      <c r="C184" s="36">
        <f t="shared" si="6"/>
        <v>0</v>
      </c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7">
        <f t="shared" si="7"/>
        <v>182</v>
      </c>
    </row>
    <row r="185" spans="1:16">
      <c r="A185" s="7">
        <f t="shared" si="8"/>
        <v>183</v>
      </c>
      <c r="B185" s="35" t="s">
        <v>342</v>
      </c>
      <c r="C185" s="36">
        <f t="shared" si="6"/>
        <v>0</v>
      </c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7">
        <f t="shared" si="7"/>
        <v>183</v>
      </c>
    </row>
    <row r="186" spans="1:16">
      <c r="A186" s="7">
        <f t="shared" si="8"/>
        <v>184</v>
      </c>
      <c r="B186" s="35" t="s">
        <v>343</v>
      </c>
      <c r="C186" s="36">
        <f t="shared" si="6"/>
        <v>5</v>
      </c>
      <c r="D186" s="31">
        <v>2</v>
      </c>
      <c r="E186" s="31">
        <v>2</v>
      </c>
      <c r="F186" s="31"/>
      <c r="G186" s="31">
        <v>1</v>
      </c>
      <c r="H186" s="31"/>
      <c r="I186" s="31"/>
      <c r="J186" s="31"/>
      <c r="K186" s="31"/>
      <c r="L186" s="31"/>
      <c r="M186" s="31"/>
      <c r="N186" s="31"/>
      <c r="O186" s="31"/>
      <c r="P186" s="7">
        <f t="shared" si="7"/>
        <v>184</v>
      </c>
    </row>
    <row r="187" spans="1:16">
      <c r="A187" s="7">
        <f t="shared" si="8"/>
        <v>185</v>
      </c>
      <c r="B187" s="35" t="s">
        <v>769</v>
      </c>
      <c r="C187" s="36">
        <f t="shared" si="6"/>
        <v>0</v>
      </c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7">
        <f t="shared" si="7"/>
        <v>185</v>
      </c>
    </row>
    <row r="188" spans="1:16">
      <c r="A188" s="7">
        <f t="shared" si="8"/>
        <v>186</v>
      </c>
      <c r="B188" s="35" t="s">
        <v>770</v>
      </c>
      <c r="C188" s="36">
        <f t="shared" si="6"/>
        <v>0</v>
      </c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7">
        <f t="shared" si="7"/>
        <v>186</v>
      </c>
    </row>
    <row r="189" spans="1:16">
      <c r="A189" s="7">
        <f t="shared" si="8"/>
        <v>187</v>
      </c>
      <c r="B189" s="35" t="s">
        <v>542</v>
      </c>
      <c r="C189" s="36">
        <f t="shared" si="6"/>
        <v>0</v>
      </c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7">
        <f t="shared" si="7"/>
        <v>187</v>
      </c>
    </row>
    <row r="190" spans="1:16">
      <c r="A190" s="7">
        <f t="shared" si="8"/>
        <v>188</v>
      </c>
      <c r="B190" s="35" t="s">
        <v>543</v>
      </c>
      <c r="C190" s="36">
        <f t="shared" si="6"/>
        <v>0</v>
      </c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7">
        <f t="shared" si="7"/>
        <v>188</v>
      </c>
    </row>
    <row r="191" spans="1:16">
      <c r="A191" s="7">
        <f t="shared" si="8"/>
        <v>189</v>
      </c>
      <c r="B191" s="35" t="s">
        <v>771</v>
      </c>
      <c r="C191" s="36">
        <f t="shared" si="6"/>
        <v>0</v>
      </c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7">
        <f t="shared" si="7"/>
        <v>189</v>
      </c>
    </row>
    <row r="192" spans="1:16">
      <c r="A192" s="7">
        <f t="shared" si="8"/>
        <v>190</v>
      </c>
      <c r="B192" s="35" t="s">
        <v>772</v>
      </c>
      <c r="C192" s="36">
        <f t="shared" si="6"/>
        <v>0</v>
      </c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7">
        <f t="shared" si="7"/>
        <v>190</v>
      </c>
    </row>
    <row r="193" spans="1:16">
      <c r="A193" s="7">
        <f t="shared" si="8"/>
        <v>191</v>
      </c>
      <c r="B193" s="35" t="s">
        <v>773</v>
      </c>
      <c r="C193" s="36">
        <f t="shared" si="6"/>
        <v>0</v>
      </c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7">
        <f t="shared" si="7"/>
        <v>191</v>
      </c>
    </row>
    <row r="194" spans="1:16">
      <c r="A194" s="7">
        <f t="shared" si="8"/>
        <v>192</v>
      </c>
      <c r="B194" s="35" t="s">
        <v>544</v>
      </c>
      <c r="C194" s="36">
        <f t="shared" si="6"/>
        <v>0</v>
      </c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7">
        <f t="shared" si="7"/>
        <v>192</v>
      </c>
    </row>
    <row r="195" spans="1:16">
      <c r="A195" s="7">
        <f t="shared" si="8"/>
        <v>193</v>
      </c>
      <c r="B195" s="35" t="s">
        <v>774</v>
      </c>
      <c r="C195" s="36">
        <f t="shared" ref="C195:C258" si="9">SUM(D195:P195)-P195</f>
        <v>0</v>
      </c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7">
        <f t="shared" si="7"/>
        <v>193</v>
      </c>
    </row>
    <row r="196" spans="1:16">
      <c r="A196" s="7">
        <f t="shared" si="8"/>
        <v>194</v>
      </c>
      <c r="B196" s="35" t="s">
        <v>545</v>
      </c>
      <c r="C196" s="36">
        <f t="shared" si="9"/>
        <v>0</v>
      </c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7">
        <f t="shared" ref="P196:P259" si="10">A196</f>
        <v>194</v>
      </c>
    </row>
    <row r="197" spans="1:16">
      <c r="A197" s="7">
        <f t="shared" si="8"/>
        <v>195</v>
      </c>
      <c r="B197" s="35" t="s">
        <v>344</v>
      </c>
      <c r="C197" s="36">
        <f t="shared" si="9"/>
        <v>0</v>
      </c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7">
        <f t="shared" si="10"/>
        <v>195</v>
      </c>
    </row>
    <row r="198" spans="1:16">
      <c r="A198" s="7">
        <f t="shared" si="8"/>
        <v>196</v>
      </c>
      <c r="B198" s="35" t="s">
        <v>546</v>
      </c>
      <c r="C198" s="36">
        <f t="shared" si="9"/>
        <v>0</v>
      </c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7">
        <f t="shared" si="10"/>
        <v>196</v>
      </c>
    </row>
    <row r="199" spans="1:16">
      <c r="A199" s="7">
        <f t="shared" si="8"/>
        <v>197</v>
      </c>
      <c r="B199" s="35" t="s">
        <v>547</v>
      </c>
      <c r="C199" s="36">
        <f t="shared" si="9"/>
        <v>0</v>
      </c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7">
        <f t="shared" si="10"/>
        <v>197</v>
      </c>
    </row>
    <row r="200" spans="1:16">
      <c r="A200" s="7">
        <f t="shared" si="8"/>
        <v>198</v>
      </c>
      <c r="B200" s="35" t="s">
        <v>775</v>
      </c>
      <c r="C200" s="36">
        <f t="shared" si="9"/>
        <v>0</v>
      </c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7">
        <f t="shared" si="10"/>
        <v>198</v>
      </c>
    </row>
    <row r="201" spans="1:16">
      <c r="A201" s="7">
        <f t="shared" si="8"/>
        <v>199</v>
      </c>
      <c r="B201" s="35" t="s">
        <v>776</v>
      </c>
      <c r="C201" s="36">
        <f t="shared" si="9"/>
        <v>0</v>
      </c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7">
        <f t="shared" si="10"/>
        <v>199</v>
      </c>
    </row>
    <row r="202" spans="1:16">
      <c r="A202" s="7">
        <f t="shared" si="8"/>
        <v>200</v>
      </c>
      <c r="B202" s="35" t="s">
        <v>777</v>
      </c>
      <c r="C202" s="36">
        <f t="shared" si="9"/>
        <v>0</v>
      </c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7">
        <f t="shared" si="10"/>
        <v>200</v>
      </c>
    </row>
    <row r="203" spans="1:16">
      <c r="A203" s="7">
        <f t="shared" si="8"/>
        <v>201</v>
      </c>
      <c r="B203" s="35" t="s">
        <v>345</v>
      </c>
      <c r="C203" s="36">
        <f t="shared" si="9"/>
        <v>0</v>
      </c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7">
        <f t="shared" si="10"/>
        <v>201</v>
      </c>
    </row>
    <row r="204" spans="1:16">
      <c r="A204" s="7">
        <f t="shared" si="8"/>
        <v>202</v>
      </c>
      <c r="B204" s="35" t="s">
        <v>548</v>
      </c>
      <c r="C204" s="36">
        <f t="shared" si="9"/>
        <v>0</v>
      </c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7">
        <f t="shared" si="10"/>
        <v>202</v>
      </c>
    </row>
    <row r="205" spans="1:16">
      <c r="A205" s="7">
        <f t="shared" si="8"/>
        <v>203</v>
      </c>
      <c r="B205" s="35" t="s">
        <v>549</v>
      </c>
      <c r="C205" s="36">
        <f t="shared" si="9"/>
        <v>0</v>
      </c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7">
        <f t="shared" si="10"/>
        <v>203</v>
      </c>
    </row>
    <row r="206" spans="1:16">
      <c r="A206" s="7">
        <f t="shared" si="8"/>
        <v>204</v>
      </c>
      <c r="B206" s="35" t="s">
        <v>550</v>
      </c>
      <c r="C206" s="36">
        <f t="shared" si="9"/>
        <v>0</v>
      </c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7">
        <f t="shared" si="10"/>
        <v>204</v>
      </c>
    </row>
    <row r="207" spans="1:16">
      <c r="A207" s="7">
        <f t="shared" si="8"/>
        <v>205</v>
      </c>
      <c r="B207" s="35" t="s">
        <v>778</v>
      </c>
      <c r="C207" s="36">
        <f t="shared" si="9"/>
        <v>0</v>
      </c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7">
        <f t="shared" si="10"/>
        <v>205</v>
      </c>
    </row>
    <row r="208" spans="1:16">
      <c r="A208" s="7">
        <f t="shared" si="8"/>
        <v>206</v>
      </c>
      <c r="B208" s="35" t="s">
        <v>551</v>
      </c>
      <c r="C208" s="36">
        <f t="shared" si="9"/>
        <v>0</v>
      </c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7">
        <f t="shared" si="10"/>
        <v>206</v>
      </c>
    </row>
    <row r="209" spans="1:16">
      <c r="A209" s="7">
        <f t="shared" si="8"/>
        <v>207</v>
      </c>
      <c r="B209" s="35" t="s">
        <v>552</v>
      </c>
      <c r="C209" s="36">
        <f t="shared" si="9"/>
        <v>0</v>
      </c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7">
        <f t="shared" si="10"/>
        <v>207</v>
      </c>
    </row>
    <row r="210" spans="1:16">
      <c r="A210" s="7">
        <f t="shared" si="8"/>
        <v>208</v>
      </c>
      <c r="B210" s="35" t="s">
        <v>346</v>
      </c>
      <c r="C210" s="36">
        <f t="shared" si="9"/>
        <v>0</v>
      </c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7">
        <f t="shared" si="10"/>
        <v>208</v>
      </c>
    </row>
    <row r="211" spans="1:16">
      <c r="A211" s="7">
        <f t="shared" si="8"/>
        <v>209</v>
      </c>
      <c r="B211" s="35" t="s">
        <v>779</v>
      </c>
      <c r="C211" s="36">
        <f t="shared" si="9"/>
        <v>0</v>
      </c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7">
        <f t="shared" si="10"/>
        <v>209</v>
      </c>
    </row>
    <row r="212" spans="1:16">
      <c r="A212" s="7">
        <f t="shared" si="8"/>
        <v>210</v>
      </c>
      <c r="B212" s="35" t="s">
        <v>553</v>
      </c>
      <c r="C212" s="36">
        <f t="shared" si="9"/>
        <v>0</v>
      </c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7">
        <f t="shared" si="10"/>
        <v>210</v>
      </c>
    </row>
    <row r="213" spans="1:16">
      <c r="A213" s="7">
        <f t="shared" si="8"/>
        <v>211</v>
      </c>
      <c r="B213" s="35" t="s">
        <v>554</v>
      </c>
      <c r="C213" s="36">
        <f t="shared" si="9"/>
        <v>0</v>
      </c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7">
        <f t="shared" si="10"/>
        <v>211</v>
      </c>
    </row>
    <row r="214" spans="1:16">
      <c r="A214" s="7">
        <f t="shared" si="8"/>
        <v>212</v>
      </c>
      <c r="B214" s="35" t="s">
        <v>780</v>
      </c>
      <c r="C214" s="36">
        <f t="shared" si="9"/>
        <v>0</v>
      </c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7">
        <f t="shared" si="10"/>
        <v>212</v>
      </c>
    </row>
    <row r="215" spans="1:16">
      <c r="A215" s="7">
        <f t="shared" si="8"/>
        <v>213</v>
      </c>
      <c r="B215" s="35" t="s">
        <v>555</v>
      </c>
      <c r="C215" s="36">
        <f t="shared" si="9"/>
        <v>1</v>
      </c>
      <c r="D215" s="31"/>
      <c r="E215" s="31"/>
      <c r="F215" s="31"/>
      <c r="G215" s="31"/>
      <c r="H215" s="31">
        <v>1</v>
      </c>
      <c r="I215" s="31"/>
      <c r="J215" s="31"/>
      <c r="K215" s="31"/>
      <c r="L215" s="31"/>
      <c r="M215" s="31"/>
      <c r="N215" s="31"/>
      <c r="O215" s="31"/>
      <c r="P215" s="7">
        <f t="shared" si="10"/>
        <v>213</v>
      </c>
    </row>
    <row r="216" spans="1:16">
      <c r="A216" s="7">
        <f t="shared" si="8"/>
        <v>214</v>
      </c>
      <c r="B216" s="35" t="s">
        <v>556</v>
      </c>
      <c r="C216" s="36">
        <f t="shared" si="9"/>
        <v>0</v>
      </c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7">
        <f t="shared" si="10"/>
        <v>214</v>
      </c>
    </row>
    <row r="217" spans="1:16">
      <c r="A217" s="7">
        <f t="shared" si="8"/>
        <v>215</v>
      </c>
      <c r="B217" s="35" t="s">
        <v>557</v>
      </c>
      <c r="C217" s="36">
        <f t="shared" si="9"/>
        <v>0</v>
      </c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7">
        <f t="shared" si="10"/>
        <v>215</v>
      </c>
    </row>
    <row r="218" spans="1:16">
      <c r="A218" s="7">
        <f t="shared" si="8"/>
        <v>216</v>
      </c>
      <c r="B218" s="35" t="s">
        <v>558</v>
      </c>
      <c r="C218" s="36">
        <f t="shared" si="9"/>
        <v>2</v>
      </c>
      <c r="D218" s="31">
        <v>1</v>
      </c>
      <c r="E218" s="31">
        <v>1</v>
      </c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7">
        <f t="shared" si="10"/>
        <v>216</v>
      </c>
    </row>
    <row r="219" spans="1:16">
      <c r="A219" s="7">
        <f t="shared" si="8"/>
        <v>217</v>
      </c>
      <c r="B219" s="35" t="s">
        <v>559</v>
      </c>
      <c r="C219" s="36">
        <f t="shared" si="9"/>
        <v>0</v>
      </c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7">
        <f t="shared" si="10"/>
        <v>217</v>
      </c>
    </row>
    <row r="220" spans="1:16">
      <c r="A220" s="7">
        <f t="shared" si="8"/>
        <v>218</v>
      </c>
      <c r="B220" s="35" t="s">
        <v>347</v>
      </c>
      <c r="C220" s="36">
        <f t="shared" si="9"/>
        <v>0</v>
      </c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7">
        <f t="shared" si="10"/>
        <v>218</v>
      </c>
    </row>
    <row r="221" spans="1:16">
      <c r="A221" s="7">
        <f t="shared" si="8"/>
        <v>219</v>
      </c>
      <c r="B221" s="35" t="s">
        <v>781</v>
      </c>
      <c r="C221" s="36">
        <f t="shared" si="9"/>
        <v>0</v>
      </c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7">
        <f t="shared" si="10"/>
        <v>219</v>
      </c>
    </row>
    <row r="222" spans="1:16">
      <c r="A222" s="7">
        <f t="shared" si="8"/>
        <v>220</v>
      </c>
      <c r="B222" s="35" t="s">
        <v>782</v>
      </c>
      <c r="C222" s="36">
        <f t="shared" si="9"/>
        <v>0</v>
      </c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7">
        <f t="shared" si="10"/>
        <v>220</v>
      </c>
    </row>
    <row r="223" spans="1:16">
      <c r="A223" s="7">
        <f t="shared" si="8"/>
        <v>221</v>
      </c>
      <c r="B223" s="35" t="s">
        <v>560</v>
      </c>
      <c r="C223" s="36">
        <f t="shared" si="9"/>
        <v>0</v>
      </c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7">
        <f t="shared" si="10"/>
        <v>221</v>
      </c>
    </row>
    <row r="224" spans="1:16">
      <c r="A224" s="7">
        <f t="shared" si="8"/>
        <v>222</v>
      </c>
      <c r="B224" s="35" t="s">
        <v>348</v>
      </c>
      <c r="C224" s="36">
        <f t="shared" si="9"/>
        <v>0</v>
      </c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7">
        <f t="shared" si="10"/>
        <v>222</v>
      </c>
    </row>
    <row r="225" spans="1:16">
      <c r="A225" s="7">
        <f t="shared" si="8"/>
        <v>223</v>
      </c>
      <c r="B225" s="35" t="s">
        <v>561</v>
      </c>
      <c r="C225" s="36">
        <f t="shared" si="9"/>
        <v>0</v>
      </c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7">
        <f t="shared" si="10"/>
        <v>223</v>
      </c>
    </row>
    <row r="226" spans="1:16">
      <c r="A226" s="7">
        <f t="shared" si="8"/>
        <v>224</v>
      </c>
      <c r="B226" s="35" t="s">
        <v>783</v>
      </c>
      <c r="C226" s="36">
        <f t="shared" si="9"/>
        <v>0</v>
      </c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7">
        <f t="shared" si="10"/>
        <v>224</v>
      </c>
    </row>
    <row r="227" spans="1:16">
      <c r="A227" s="7">
        <f t="shared" si="8"/>
        <v>225</v>
      </c>
      <c r="B227" s="35" t="s">
        <v>784</v>
      </c>
      <c r="C227" s="36">
        <f t="shared" si="9"/>
        <v>0</v>
      </c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7">
        <f t="shared" si="10"/>
        <v>225</v>
      </c>
    </row>
    <row r="228" spans="1:16">
      <c r="A228" s="7">
        <f t="shared" si="8"/>
        <v>226</v>
      </c>
      <c r="B228" s="35" t="s">
        <v>785</v>
      </c>
      <c r="C228" s="36">
        <f t="shared" si="9"/>
        <v>0</v>
      </c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7">
        <f t="shared" si="10"/>
        <v>226</v>
      </c>
    </row>
    <row r="229" spans="1:16">
      <c r="A229" s="7">
        <f t="shared" si="8"/>
        <v>227</v>
      </c>
      <c r="B229" s="35" t="s">
        <v>562</v>
      </c>
      <c r="C229" s="36">
        <f t="shared" si="9"/>
        <v>0</v>
      </c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7">
        <f t="shared" si="10"/>
        <v>227</v>
      </c>
    </row>
    <row r="230" spans="1:16">
      <c r="A230" s="7">
        <f t="shared" si="8"/>
        <v>228</v>
      </c>
      <c r="B230" s="35" t="s">
        <v>349</v>
      </c>
      <c r="C230" s="36">
        <f t="shared" si="9"/>
        <v>1</v>
      </c>
      <c r="D230" s="31"/>
      <c r="E230" s="31"/>
      <c r="F230" s="31"/>
      <c r="G230" s="31">
        <v>1</v>
      </c>
      <c r="H230" s="31"/>
      <c r="I230" s="31"/>
      <c r="J230" s="31"/>
      <c r="K230" s="31"/>
      <c r="L230" s="31"/>
      <c r="M230" s="31"/>
      <c r="N230" s="31"/>
      <c r="O230" s="31"/>
      <c r="P230" s="7">
        <f t="shared" si="10"/>
        <v>228</v>
      </c>
    </row>
    <row r="231" spans="1:16">
      <c r="A231" s="7">
        <f t="shared" si="8"/>
        <v>229</v>
      </c>
      <c r="B231" s="35" t="s">
        <v>350</v>
      </c>
      <c r="C231" s="36">
        <f t="shared" si="9"/>
        <v>0</v>
      </c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7">
        <f t="shared" si="10"/>
        <v>229</v>
      </c>
    </row>
    <row r="232" spans="1:16">
      <c r="A232" s="7">
        <f t="shared" si="8"/>
        <v>230</v>
      </c>
      <c r="B232" s="35" t="s">
        <v>786</v>
      </c>
      <c r="C232" s="36">
        <f t="shared" si="9"/>
        <v>0</v>
      </c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7">
        <f t="shared" si="10"/>
        <v>230</v>
      </c>
    </row>
    <row r="233" spans="1:16">
      <c r="A233" s="7">
        <f t="shared" si="8"/>
        <v>231</v>
      </c>
      <c r="B233" s="35" t="s">
        <v>563</v>
      </c>
      <c r="C233" s="36">
        <f t="shared" si="9"/>
        <v>0</v>
      </c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7">
        <f t="shared" si="10"/>
        <v>231</v>
      </c>
    </row>
    <row r="234" spans="1:16">
      <c r="A234" s="7">
        <f t="shared" si="8"/>
        <v>232</v>
      </c>
      <c r="B234" s="35" t="s">
        <v>564</v>
      </c>
      <c r="C234" s="36">
        <f t="shared" si="9"/>
        <v>0</v>
      </c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7">
        <f t="shared" si="10"/>
        <v>232</v>
      </c>
    </row>
    <row r="235" spans="1:16">
      <c r="A235" s="7">
        <f t="shared" si="8"/>
        <v>233</v>
      </c>
      <c r="B235" s="35" t="s">
        <v>787</v>
      </c>
      <c r="C235" s="36">
        <f t="shared" si="9"/>
        <v>0</v>
      </c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7">
        <f t="shared" si="10"/>
        <v>233</v>
      </c>
    </row>
    <row r="236" spans="1:16">
      <c r="A236" s="7">
        <f t="shared" si="8"/>
        <v>234</v>
      </c>
      <c r="B236" s="35" t="s">
        <v>565</v>
      </c>
      <c r="C236" s="36">
        <f t="shared" si="9"/>
        <v>0</v>
      </c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7">
        <f t="shared" si="10"/>
        <v>234</v>
      </c>
    </row>
    <row r="237" spans="1:16">
      <c r="A237" s="7">
        <f t="shared" si="8"/>
        <v>235</v>
      </c>
      <c r="B237" s="35" t="s">
        <v>0</v>
      </c>
      <c r="C237" s="36">
        <f t="shared" si="9"/>
        <v>0</v>
      </c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7">
        <f t="shared" si="10"/>
        <v>235</v>
      </c>
    </row>
    <row r="238" spans="1:16">
      <c r="A238" s="7">
        <f t="shared" si="8"/>
        <v>236</v>
      </c>
      <c r="B238" s="35" t="s">
        <v>1</v>
      </c>
      <c r="C238" s="36">
        <f t="shared" si="9"/>
        <v>0</v>
      </c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7">
        <f t="shared" si="10"/>
        <v>236</v>
      </c>
    </row>
    <row r="239" spans="1:16">
      <c r="A239" s="7">
        <f t="shared" si="8"/>
        <v>237</v>
      </c>
      <c r="B239" s="35" t="s">
        <v>788</v>
      </c>
      <c r="C239" s="36">
        <f t="shared" si="9"/>
        <v>0</v>
      </c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7">
        <f t="shared" si="10"/>
        <v>237</v>
      </c>
    </row>
    <row r="240" spans="1:16">
      <c r="A240" s="7">
        <f t="shared" si="8"/>
        <v>238</v>
      </c>
      <c r="B240" s="35" t="s">
        <v>789</v>
      </c>
      <c r="C240" s="36">
        <f t="shared" si="9"/>
        <v>0</v>
      </c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7">
        <f t="shared" si="10"/>
        <v>238</v>
      </c>
    </row>
    <row r="241" spans="1:16">
      <c r="A241" s="7">
        <f t="shared" si="8"/>
        <v>239</v>
      </c>
      <c r="B241" s="35" t="s">
        <v>790</v>
      </c>
      <c r="C241" s="36">
        <f t="shared" si="9"/>
        <v>0</v>
      </c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7">
        <f t="shared" si="10"/>
        <v>239</v>
      </c>
    </row>
    <row r="242" spans="1:16">
      <c r="A242" s="7">
        <f t="shared" si="8"/>
        <v>240</v>
      </c>
      <c r="B242" s="35" t="s">
        <v>2</v>
      </c>
      <c r="C242" s="36">
        <f t="shared" si="9"/>
        <v>0</v>
      </c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7">
        <f t="shared" si="10"/>
        <v>240</v>
      </c>
    </row>
    <row r="243" spans="1:16">
      <c r="A243" s="7">
        <f t="shared" si="8"/>
        <v>241</v>
      </c>
      <c r="B243" s="35" t="s">
        <v>351</v>
      </c>
      <c r="C243" s="36">
        <f t="shared" si="9"/>
        <v>0</v>
      </c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7">
        <f t="shared" si="10"/>
        <v>241</v>
      </c>
    </row>
    <row r="244" spans="1:16">
      <c r="A244" s="7">
        <f t="shared" si="8"/>
        <v>242</v>
      </c>
      <c r="B244" s="35" t="s">
        <v>791</v>
      </c>
      <c r="C244" s="36">
        <f t="shared" si="9"/>
        <v>0</v>
      </c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7">
        <f t="shared" si="10"/>
        <v>242</v>
      </c>
    </row>
    <row r="245" spans="1:16">
      <c r="A245" s="7">
        <f t="shared" si="8"/>
        <v>243</v>
      </c>
      <c r="B245" s="35" t="s">
        <v>792</v>
      </c>
      <c r="C245" s="36">
        <f t="shared" si="9"/>
        <v>0</v>
      </c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7">
        <f t="shared" si="10"/>
        <v>243</v>
      </c>
    </row>
    <row r="246" spans="1:16">
      <c r="A246" s="7">
        <f t="shared" si="8"/>
        <v>244</v>
      </c>
      <c r="B246" s="35" t="s">
        <v>3</v>
      </c>
      <c r="C246" s="36">
        <f t="shared" si="9"/>
        <v>0</v>
      </c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7">
        <f t="shared" si="10"/>
        <v>244</v>
      </c>
    </row>
    <row r="247" spans="1:16">
      <c r="A247" s="7">
        <f t="shared" si="8"/>
        <v>245</v>
      </c>
      <c r="B247" s="35" t="s">
        <v>4</v>
      </c>
      <c r="C247" s="36">
        <f t="shared" si="9"/>
        <v>0</v>
      </c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7">
        <f t="shared" si="10"/>
        <v>245</v>
      </c>
    </row>
    <row r="248" spans="1:16">
      <c r="A248" s="7">
        <f t="shared" si="8"/>
        <v>246</v>
      </c>
      <c r="B248" s="35" t="s">
        <v>793</v>
      </c>
      <c r="C248" s="36">
        <f t="shared" si="9"/>
        <v>0</v>
      </c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7">
        <f t="shared" si="10"/>
        <v>246</v>
      </c>
    </row>
    <row r="249" spans="1:16">
      <c r="A249" s="7">
        <f t="shared" si="8"/>
        <v>247</v>
      </c>
      <c r="B249" s="35" t="s">
        <v>5</v>
      </c>
      <c r="C249" s="36">
        <f t="shared" si="9"/>
        <v>0</v>
      </c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7">
        <f t="shared" si="10"/>
        <v>247</v>
      </c>
    </row>
    <row r="250" spans="1:16">
      <c r="A250" s="7">
        <f t="shared" si="8"/>
        <v>248</v>
      </c>
      <c r="B250" s="35" t="s">
        <v>6</v>
      </c>
      <c r="C250" s="36">
        <f t="shared" si="9"/>
        <v>0</v>
      </c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7">
        <f t="shared" si="10"/>
        <v>248</v>
      </c>
    </row>
    <row r="251" spans="1:16">
      <c r="A251" s="7">
        <f t="shared" si="8"/>
        <v>249</v>
      </c>
      <c r="B251" s="35" t="s">
        <v>794</v>
      </c>
      <c r="C251" s="36">
        <f t="shared" si="9"/>
        <v>0</v>
      </c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7">
        <f t="shared" si="10"/>
        <v>249</v>
      </c>
    </row>
    <row r="252" spans="1:16">
      <c r="A252" s="7">
        <f t="shared" si="8"/>
        <v>250</v>
      </c>
      <c r="B252" s="35" t="s">
        <v>352</v>
      </c>
      <c r="C252" s="36">
        <f t="shared" si="9"/>
        <v>0</v>
      </c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7">
        <f t="shared" si="10"/>
        <v>250</v>
      </c>
    </row>
    <row r="253" spans="1:16">
      <c r="A253" s="7">
        <f t="shared" si="8"/>
        <v>251</v>
      </c>
      <c r="B253" s="35" t="s">
        <v>7</v>
      </c>
      <c r="C253" s="36">
        <f t="shared" si="9"/>
        <v>0</v>
      </c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7">
        <f t="shared" si="10"/>
        <v>251</v>
      </c>
    </row>
    <row r="254" spans="1:16">
      <c r="A254" s="7">
        <f t="shared" si="8"/>
        <v>252</v>
      </c>
      <c r="B254" s="35" t="s">
        <v>8</v>
      </c>
      <c r="C254" s="36">
        <f t="shared" si="9"/>
        <v>0</v>
      </c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7">
        <f t="shared" si="10"/>
        <v>252</v>
      </c>
    </row>
    <row r="255" spans="1:16">
      <c r="A255" s="7">
        <f t="shared" si="8"/>
        <v>253</v>
      </c>
      <c r="B255" s="35" t="s">
        <v>9</v>
      </c>
      <c r="C255" s="36">
        <f t="shared" si="9"/>
        <v>0</v>
      </c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7">
        <f t="shared" si="10"/>
        <v>253</v>
      </c>
    </row>
    <row r="256" spans="1:16">
      <c r="A256" s="7">
        <f t="shared" si="8"/>
        <v>254</v>
      </c>
      <c r="B256" s="35" t="s">
        <v>353</v>
      </c>
      <c r="C256" s="36">
        <f t="shared" si="9"/>
        <v>0</v>
      </c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7">
        <f t="shared" si="10"/>
        <v>254</v>
      </c>
    </row>
    <row r="257" spans="1:16">
      <c r="A257" s="7">
        <f t="shared" si="8"/>
        <v>255</v>
      </c>
      <c r="B257" s="35" t="s">
        <v>10</v>
      </c>
      <c r="C257" s="36">
        <f t="shared" si="9"/>
        <v>0</v>
      </c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7">
        <f t="shared" si="10"/>
        <v>255</v>
      </c>
    </row>
    <row r="258" spans="1:16">
      <c r="A258" s="7">
        <f t="shared" si="8"/>
        <v>256</v>
      </c>
      <c r="B258" s="35" t="s">
        <v>795</v>
      </c>
      <c r="C258" s="36">
        <f t="shared" si="9"/>
        <v>0</v>
      </c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7">
        <f t="shared" si="10"/>
        <v>256</v>
      </c>
    </row>
    <row r="259" spans="1:16">
      <c r="A259" s="7">
        <f t="shared" si="8"/>
        <v>257</v>
      </c>
      <c r="B259" s="35" t="s">
        <v>11</v>
      </c>
      <c r="C259" s="36">
        <f t="shared" ref="C259:C293" si="11">SUM(D259:P259)-P259</f>
        <v>0</v>
      </c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7">
        <f t="shared" si="10"/>
        <v>257</v>
      </c>
    </row>
    <row r="260" spans="1:16">
      <c r="A260" s="7">
        <f t="shared" si="8"/>
        <v>258</v>
      </c>
      <c r="B260" s="35" t="s">
        <v>12</v>
      </c>
      <c r="C260" s="36">
        <f t="shared" si="11"/>
        <v>1</v>
      </c>
      <c r="D260" s="31">
        <v>1</v>
      </c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7">
        <f t="shared" ref="P260:P293" si="12">A260</f>
        <v>258</v>
      </c>
    </row>
    <row r="261" spans="1:16">
      <c r="A261" s="7">
        <f t="shared" si="8"/>
        <v>259</v>
      </c>
      <c r="B261" s="35" t="s">
        <v>13</v>
      </c>
      <c r="C261" s="36">
        <f t="shared" si="11"/>
        <v>0</v>
      </c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7">
        <f t="shared" si="12"/>
        <v>259</v>
      </c>
    </row>
    <row r="262" spans="1:16">
      <c r="A262" s="7">
        <f t="shared" si="8"/>
        <v>260</v>
      </c>
      <c r="B262" s="35" t="s">
        <v>14</v>
      </c>
      <c r="C262" s="36">
        <f t="shared" si="11"/>
        <v>0</v>
      </c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7">
        <f t="shared" si="12"/>
        <v>260</v>
      </c>
    </row>
    <row r="263" spans="1:16">
      <c r="A263" s="7">
        <f t="shared" si="8"/>
        <v>261</v>
      </c>
      <c r="B263" s="35" t="s">
        <v>354</v>
      </c>
      <c r="C263" s="36">
        <f t="shared" si="11"/>
        <v>0</v>
      </c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7">
        <f t="shared" si="12"/>
        <v>261</v>
      </c>
    </row>
    <row r="264" spans="1:16">
      <c r="A264" s="7">
        <f t="shared" si="8"/>
        <v>262</v>
      </c>
      <c r="B264" s="35" t="s">
        <v>355</v>
      </c>
      <c r="C264" s="36">
        <f t="shared" si="11"/>
        <v>0</v>
      </c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7">
        <f t="shared" si="12"/>
        <v>262</v>
      </c>
    </row>
    <row r="265" spans="1:16">
      <c r="A265" s="7">
        <f t="shared" si="8"/>
        <v>263</v>
      </c>
      <c r="B265" s="35" t="s">
        <v>356</v>
      </c>
      <c r="C265" s="36">
        <f t="shared" si="11"/>
        <v>0</v>
      </c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7">
        <f t="shared" si="12"/>
        <v>263</v>
      </c>
    </row>
    <row r="266" spans="1:16">
      <c r="A266" s="7">
        <f t="shared" si="8"/>
        <v>264</v>
      </c>
      <c r="B266" s="35" t="s">
        <v>796</v>
      </c>
      <c r="C266" s="36">
        <f t="shared" si="11"/>
        <v>0</v>
      </c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7">
        <f t="shared" si="12"/>
        <v>264</v>
      </c>
    </row>
    <row r="267" spans="1:16">
      <c r="A267" s="7">
        <f t="shared" si="8"/>
        <v>265</v>
      </c>
      <c r="B267" s="35" t="s">
        <v>16</v>
      </c>
      <c r="C267" s="36">
        <f t="shared" si="11"/>
        <v>1</v>
      </c>
      <c r="D267" s="31"/>
      <c r="E267" s="31"/>
      <c r="F267" s="31">
        <v>1</v>
      </c>
      <c r="G267" s="31"/>
      <c r="H267" s="31"/>
      <c r="I267" s="31"/>
      <c r="J267" s="31"/>
      <c r="K267" s="31"/>
      <c r="L267" s="31"/>
      <c r="M267" s="31"/>
      <c r="N267" s="31"/>
      <c r="O267" s="31"/>
      <c r="P267" s="7">
        <f t="shared" si="12"/>
        <v>265</v>
      </c>
    </row>
    <row r="268" spans="1:16">
      <c r="A268" s="7">
        <f t="shared" si="8"/>
        <v>266</v>
      </c>
      <c r="B268" s="35" t="s">
        <v>357</v>
      </c>
      <c r="C268" s="36">
        <f t="shared" si="11"/>
        <v>0</v>
      </c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7">
        <f t="shared" si="12"/>
        <v>266</v>
      </c>
    </row>
    <row r="269" spans="1:16">
      <c r="A269" s="7">
        <f t="shared" si="8"/>
        <v>267</v>
      </c>
      <c r="B269" s="35" t="s">
        <v>17</v>
      </c>
      <c r="C269" s="36">
        <f t="shared" si="11"/>
        <v>0</v>
      </c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7">
        <f t="shared" si="12"/>
        <v>267</v>
      </c>
    </row>
    <row r="270" spans="1:16">
      <c r="A270" s="7">
        <f t="shared" si="8"/>
        <v>268</v>
      </c>
      <c r="B270" s="35" t="s">
        <v>18</v>
      </c>
      <c r="C270" s="36">
        <f t="shared" si="11"/>
        <v>0</v>
      </c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7">
        <f t="shared" si="12"/>
        <v>268</v>
      </c>
    </row>
    <row r="271" spans="1:16">
      <c r="A271" s="7">
        <f t="shared" si="8"/>
        <v>269</v>
      </c>
      <c r="B271" s="35" t="s">
        <v>358</v>
      </c>
      <c r="C271" s="36">
        <f t="shared" si="11"/>
        <v>0</v>
      </c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7">
        <f t="shared" si="12"/>
        <v>269</v>
      </c>
    </row>
    <row r="272" spans="1:16">
      <c r="A272" s="7">
        <f t="shared" si="8"/>
        <v>270</v>
      </c>
      <c r="B272" s="35" t="s">
        <v>797</v>
      </c>
      <c r="C272" s="36">
        <f t="shared" si="11"/>
        <v>0</v>
      </c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7">
        <f t="shared" si="12"/>
        <v>270</v>
      </c>
    </row>
    <row r="273" spans="1:16">
      <c r="A273" s="7">
        <f t="shared" si="8"/>
        <v>271</v>
      </c>
      <c r="B273" s="35" t="s">
        <v>19</v>
      </c>
      <c r="C273" s="36">
        <f t="shared" si="11"/>
        <v>0</v>
      </c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7">
        <f t="shared" si="12"/>
        <v>271</v>
      </c>
    </row>
    <row r="274" spans="1:16">
      <c r="A274" s="7">
        <f t="shared" si="8"/>
        <v>272</v>
      </c>
      <c r="B274" s="35" t="s">
        <v>359</v>
      </c>
      <c r="C274" s="36">
        <f t="shared" si="11"/>
        <v>0</v>
      </c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7">
        <f t="shared" si="12"/>
        <v>272</v>
      </c>
    </row>
    <row r="275" spans="1:16">
      <c r="A275" s="7">
        <f t="shared" si="8"/>
        <v>273</v>
      </c>
      <c r="B275" s="35" t="s">
        <v>360</v>
      </c>
      <c r="C275" s="36">
        <f t="shared" si="11"/>
        <v>0</v>
      </c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7">
        <f t="shared" si="12"/>
        <v>273</v>
      </c>
    </row>
    <row r="276" spans="1:16">
      <c r="A276" s="7">
        <f t="shared" si="8"/>
        <v>274</v>
      </c>
      <c r="B276" s="35" t="s">
        <v>20</v>
      </c>
      <c r="C276" s="36">
        <f t="shared" si="11"/>
        <v>0</v>
      </c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7">
        <f t="shared" si="12"/>
        <v>274</v>
      </c>
    </row>
    <row r="277" spans="1:16">
      <c r="A277" s="7">
        <f t="shared" si="8"/>
        <v>275</v>
      </c>
      <c r="B277" s="35" t="s">
        <v>21</v>
      </c>
      <c r="C277" s="36">
        <f t="shared" si="11"/>
        <v>0</v>
      </c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7">
        <f t="shared" si="12"/>
        <v>275</v>
      </c>
    </row>
    <row r="278" spans="1:16">
      <c r="A278" s="7">
        <f t="shared" si="8"/>
        <v>276</v>
      </c>
      <c r="B278" s="35" t="s">
        <v>798</v>
      </c>
      <c r="C278" s="36">
        <f t="shared" si="11"/>
        <v>0</v>
      </c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7">
        <f t="shared" si="12"/>
        <v>276</v>
      </c>
    </row>
    <row r="279" spans="1:16">
      <c r="A279" s="7">
        <f t="shared" si="8"/>
        <v>277</v>
      </c>
      <c r="B279" s="35" t="s">
        <v>22</v>
      </c>
      <c r="C279" s="36">
        <f t="shared" si="11"/>
        <v>0</v>
      </c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7">
        <f t="shared" si="12"/>
        <v>277</v>
      </c>
    </row>
    <row r="280" spans="1:16">
      <c r="A280" s="7">
        <f t="shared" si="8"/>
        <v>278</v>
      </c>
      <c r="B280" s="35" t="s">
        <v>23</v>
      </c>
      <c r="C280" s="36">
        <f t="shared" si="11"/>
        <v>0</v>
      </c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7">
        <f t="shared" si="12"/>
        <v>278</v>
      </c>
    </row>
    <row r="281" spans="1:16">
      <c r="A281" s="7">
        <f t="shared" si="8"/>
        <v>279</v>
      </c>
      <c r="B281" s="35" t="s">
        <v>799</v>
      </c>
      <c r="C281" s="36">
        <f t="shared" si="11"/>
        <v>0</v>
      </c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7">
        <f t="shared" si="12"/>
        <v>279</v>
      </c>
    </row>
    <row r="282" spans="1:16">
      <c r="A282" s="7">
        <f t="shared" si="8"/>
        <v>280</v>
      </c>
      <c r="B282" s="35" t="s">
        <v>24</v>
      </c>
      <c r="C282" s="36">
        <f t="shared" si="11"/>
        <v>0</v>
      </c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7">
        <f t="shared" si="12"/>
        <v>280</v>
      </c>
    </row>
    <row r="283" spans="1:16">
      <c r="A283" s="7">
        <f t="shared" si="8"/>
        <v>281</v>
      </c>
      <c r="B283" s="35" t="s">
        <v>361</v>
      </c>
      <c r="C283" s="36">
        <f t="shared" si="11"/>
        <v>0</v>
      </c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7">
        <f t="shared" si="12"/>
        <v>281</v>
      </c>
    </row>
    <row r="284" spans="1:16">
      <c r="A284" s="7">
        <f t="shared" si="8"/>
        <v>282</v>
      </c>
      <c r="B284" s="35" t="s">
        <v>362</v>
      </c>
      <c r="C284" s="36">
        <f t="shared" si="11"/>
        <v>0</v>
      </c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7">
        <f t="shared" si="12"/>
        <v>282</v>
      </c>
    </row>
    <row r="285" spans="1:16">
      <c r="A285" s="7">
        <f t="shared" si="8"/>
        <v>283</v>
      </c>
      <c r="B285" s="35" t="s">
        <v>800</v>
      </c>
      <c r="C285" s="36">
        <f t="shared" si="11"/>
        <v>0</v>
      </c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7">
        <f t="shared" si="12"/>
        <v>283</v>
      </c>
    </row>
    <row r="286" spans="1:16">
      <c r="A286" s="7">
        <f t="shared" si="8"/>
        <v>284</v>
      </c>
      <c r="B286" s="35" t="s">
        <v>801</v>
      </c>
      <c r="C286" s="36">
        <f t="shared" si="11"/>
        <v>0</v>
      </c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7">
        <f t="shared" si="12"/>
        <v>284</v>
      </c>
    </row>
    <row r="287" spans="1:16">
      <c r="A287" s="7">
        <f t="shared" si="8"/>
        <v>285</v>
      </c>
      <c r="B287" s="35" t="s">
        <v>802</v>
      </c>
      <c r="C287" s="36">
        <f t="shared" si="11"/>
        <v>0</v>
      </c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7">
        <f t="shared" si="12"/>
        <v>285</v>
      </c>
    </row>
    <row r="288" spans="1:16">
      <c r="A288" s="7">
        <f t="shared" si="8"/>
        <v>286</v>
      </c>
      <c r="B288" s="35" t="s">
        <v>803</v>
      </c>
      <c r="C288" s="36">
        <f t="shared" si="11"/>
        <v>0</v>
      </c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7">
        <f t="shared" si="12"/>
        <v>286</v>
      </c>
    </row>
    <row r="289" spans="1:16">
      <c r="A289" s="7">
        <f t="shared" si="8"/>
        <v>287</v>
      </c>
      <c r="B289" s="35" t="s">
        <v>25</v>
      </c>
      <c r="C289" s="36">
        <f t="shared" si="11"/>
        <v>0</v>
      </c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7">
        <f t="shared" si="12"/>
        <v>287</v>
      </c>
    </row>
    <row r="290" spans="1:16">
      <c r="A290" s="7">
        <f t="shared" si="8"/>
        <v>288</v>
      </c>
      <c r="B290" s="35" t="s">
        <v>804</v>
      </c>
      <c r="C290" s="36">
        <f t="shared" si="11"/>
        <v>0</v>
      </c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7">
        <f t="shared" si="12"/>
        <v>288</v>
      </c>
    </row>
    <row r="291" spans="1:16">
      <c r="A291" s="7">
        <f t="shared" si="8"/>
        <v>289</v>
      </c>
      <c r="B291" s="35" t="s">
        <v>26</v>
      </c>
      <c r="C291" s="36">
        <f t="shared" si="11"/>
        <v>1</v>
      </c>
      <c r="D291" s="31">
        <v>1</v>
      </c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7">
        <f t="shared" si="12"/>
        <v>289</v>
      </c>
    </row>
    <row r="292" spans="1:16">
      <c r="A292" s="7">
        <f t="shared" si="8"/>
        <v>290</v>
      </c>
      <c r="B292" s="35" t="s">
        <v>27</v>
      </c>
      <c r="C292" s="36">
        <f t="shared" si="11"/>
        <v>1</v>
      </c>
      <c r="D292" s="31">
        <v>1</v>
      </c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7">
        <f t="shared" si="12"/>
        <v>290</v>
      </c>
    </row>
    <row r="293" spans="1:16">
      <c r="A293" s="7">
        <f t="shared" si="8"/>
        <v>291</v>
      </c>
      <c r="B293" s="35" t="s">
        <v>28</v>
      </c>
      <c r="C293" s="36">
        <f t="shared" si="11"/>
        <v>1</v>
      </c>
      <c r="D293" s="31"/>
      <c r="E293" s="31">
        <v>1</v>
      </c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7">
        <f t="shared" si="12"/>
        <v>291</v>
      </c>
    </row>
    <row r="295" spans="1:16">
      <c r="B295" s="12" t="s">
        <v>42</v>
      </c>
      <c r="C295" s="37">
        <f t="shared" ref="C295:O295" si="13">SUM(C3:C293)</f>
        <v>44</v>
      </c>
      <c r="D295" s="5">
        <f t="shared" si="13"/>
        <v>17</v>
      </c>
      <c r="E295" s="5">
        <f t="shared" si="13"/>
        <v>11</v>
      </c>
      <c r="F295" s="5">
        <f t="shared" si="13"/>
        <v>1</v>
      </c>
      <c r="G295" s="5">
        <f t="shared" si="13"/>
        <v>10</v>
      </c>
      <c r="H295" s="5">
        <f t="shared" si="13"/>
        <v>5</v>
      </c>
      <c r="I295" s="5">
        <f t="shared" si="13"/>
        <v>0</v>
      </c>
      <c r="J295" s="5">
        <f t="shared" si="13"/>
        <v>0</v>
      </c>
      <c r="K295" s="5">
        <f t="shared" si="13"/>
        <v>0</v>
      </c>
      <c r="L295" s="5">
        <f t="shared" si="13"/>
        <v>0</v>
      </c>
      <c r="M295" s="5">
        <f t="shared" si="13"/>
        <v>0</v>
      </c>
      <c r="N295" s="5">
        <f t="shared" si="13"/>
        <v>0</v>
      </c>
      <c r="O295" s="5">
        <f t="shared" si="13"/>
        <v>0</v>
      </c>
    </row>
  </sheetData>
  <sheetProtection password="8900" sheet="1" scenarios="1" insertColumns="0" deleteColumns="0"/>
  <mergeCells count="4">
    <mergeCell ref="A2:B2"/>
    <mergeCell ref="B1:C1"/>
    <mergeCell ref="Q4:Q7"/>
    <mergeCell ref="D1:O1"/>
  </mergeCells>
  <phoneticPr fontId="3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Q99"/>
  <sheetViews>
    <sheetView showZeros="0" zoomScale="75" workbookViewId="0">
      <pane xSplit="3" ySplit="2" topLeftCell="D60" activePane="bottomRight" state="frozen"/>
      <selection activeCell="C2" sqref="C2"/>
      <selection pane="topRight" activeCell="C2" sqref="C2"/>
      <selection pane="bottomLeft" activeCell="C2" sqref="C2"/>
      <selection pane="bottomRight" activeCell="F90" sqref="F90"/>
    </sheetView>
  </sheetViews>
  <sheetFormatPr defaultColWidth="10.7109375" defaultRowHeight="12.75"/>
  <cols>
    <col min="1" max="1" width="4.7109375" style="4" bestFit="1" customWidth="1"/>
    <col min="2" max="2" width="49.7109375" style="4" bestFit="1" customWidth="1"/>
    <col min="3" max="3" width="8.7109375" style="4" bestFit="1" customWidth="1"/>
    <col min="4" max="15" width="8.7109375" style="1" customWidth="1"/>
    <col min="16" max="16" width="4.7109375" style="4" bestFit="1" customWidth="1"/>
    <col min="17" max="17" width="21.7109375" style="3" bestFit="1" customWidth="1"/>
    <col min="18" max="18" width="10.7109375" style="4" customWidth="1"/>
    <col min="19" max="16384" width="10.7109375" style="4"/>
  </cols>
  <sheetData>
    <row r="1" spans="1:17" s="3" customFormat="1" ht="27.6" customHeight="1">
      <c r="B1" s="86" t="s">
        <v>573</v>
      </c>
      <c r="C1" s="86"/>
      <c r="D1" s="87" t="str">
        <f>ΣΥΝΟΛΟ!D1</f>
        <v>ΗΛΕΙΑΣ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9"/>
    </row>
    <row r="2" spans="1:17" ht="53.25" customHeight="1">
      <c r="A2" s="84" t="str">
        <f>VLOOKUP(4,ΣΥΝΔΥΑΣΜΟΙ!A:B,2,0)</f>
        <v>Δ.Α.Κ.Ε./Π.Ε.
Δημοκρατική Ανεξάρτητη Κίνηση Εκπαιδευτικών 
Πρωτοβάθμιας Εκπαίδευσης</v>
      </c>
      <c r="B2" s="85"/>
      <c r="C2" s="11" t="s">
        <v>451</v>
      </c>
      <c r="D2" s="2" t="s">
        <v>656</v>
      </c>
      <c r="E2" s="2" t="s">
        <v>657</v>
      </c>
      <c r="F2" s="2" t="s">
        <v>658</v>
      </c>
      <c r="G2" s="2" t="s">
        <v>659</v>
      </c>
      <c r="H2" s="2" t="s">
        <v>660</v>
      </c>
      <c r="I2" s="2" t="s">
        <v>661</v>
      </c>
      <c r="J2" s="2" t="s">
        <v>661</v>
      </c>
      <c r="K2" s="2" t="s">
        <v>662</v>
      </c>
      <c r="L2" s="2" t="s">
        <v>663</v>
      </c>
      <c r="M2" s="2" t="s">
        <v>664</v>
      </c>
      <c r="N2" s="2" t="s">
        <v>665</v>
      </c>
      <c r="O2" s="2" t="s">
        <v>666</v>
      </c>
      <c r="P2" s="6" t="s">
        <v>448</v>
      </c>
      <c r="Q2" s="32" t="s">
        <v>449</v>
      </c>
    </row>
    <row r="3" spans="1:17">
      <c r="A3" s="7">
        <v>1</v>
      </c>
      <c r="B3" s="35" t="s">
        <v>43</v>
      </c>
      <c r="C3" s="36">
        <f t="shared" ref="C3:C66" si="0">SUM(D3:P3)-P3</f>
        <v>7</v>
      </c>
      <c r="D3" s="31">
        <v>3</v>
      </c>
      <c r="E3" s="31"/>
      <c r="F3" s="31">
        <v>1</v>
      </c>
      <c r="G3" s="31">
        <v>2</v>
      </c>
      <c r="H3" s="31">
        <v>1</v>
      </c>
      <c r="I3" s="31"/>
      <c r="J3" s="31"/>
      <c r="K3" s="31"/>
      <c r="L3" s="31"/>
      <c r="M3" s="31"/>
      <c r="N3" s="31"/>
      <c r="O3" s="31"/>
      <c r="P3" s="7">
        <f>A3</f>
        <v>1</v>
      </c>
      <c r="Q3" s="10"/>
    </row>
    <row r="4" spans="1:17">
      <c r="A4" s="7">
        <f>A3+1</f>
        <v>2</v>
      </c>
      <c r="B4" s="35" t="s">
        <v>44</v>
      </c>
      <c r="C4" s="36">
        <f t="shared" si="0"/>
        <v>15</v>
      </c>
      <c r="D4" s="31">
        <v>1</v>
      </c>
      <c r="E4" s="31">
        <v>7</v>
      </c>
      <c r="F4" s="31">
        <v>3</v>
      </c>
      <c r="G4" s="31">
        <v>3</v>
      </c>
      <c r="H4" s="31">
        <v>1</v>
      </c>
      <c r="I4" s="31"/>
      <c r="J4" s="31"/>
      <c r="K4" s="31"/>
      <c r="L4" s="31"/>
      <c r="M4" s="31"/>
      <c r="N4" s="31"/>
      <c r="O4" s="31"/>
      <c r="P4" s="7">
        <f t="shared" ref="P4:P67" si="1">A4</f>
        <v>2</v>
      </c>
      <c r="Q4" s="83" t="s">
        <v>284</v>
      </c>
    </row>
    <row r="5" spans="1:17">
      <c r="A5" s="7">
        <f t="shared" ref="A5:A68" si="2">A4+1</f>
        <v>3</v>
      </c>
      <c r="B5" s="35" t="s">
        <v>363</v>
      </c>
      <c r="C5" s="36">
        <f t="shared" si="0"/>
        <v>0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7">
        <f t="shared" si="1"/>
        <v>3</v>
      </c>
      <c r="Q5" s="83"/>
    </row>
    <row r="6" spans="1:17">
      <c r="A6" s="7">
        <f t="shared" si="2"/>
        <v>4</v>
      </c>
      <c r="B6" s="35" t="s">
        <v>805</v>
      </c>
      <c r="C6" s="36">
        <f t="shared" si="0"/>
        <v>1</v>
      </c>
      <c r="D6" s="31"/>
      <c r="E6" s="31"/>
      <c r="F6" s="31"/>
      <c r="G6" s="31"/>
      <c r="H6" s="31">
        <v>1</v>
      </c>
      <c r="I6" s="31"/>
      <c r="J6" s="31"/>
      <c r="K6" s="31"/>
      <c r="L6" s="31"/>
      <c r="M6" s="31"/>
      <c r="N6" s="31"/>
      <c r="O6" s="31"/>
      <c r="P6" s="7">
        <f t="shared" si="1"/>
        <v>4</v>
      </c>
      <c r="Q6" s="83"/>
    </row>
    <row r="7" spans="1:17">
      <c r="A7" s="7">
        <f t="shared" si="2"/>
        <v>5</v>
      </c>
      <c r="B7" s="35" t="s">
        <v>806</v>
      </c>
      <c r="C7" s="36">
        <f t="shared" si="0"/>
        <v>1</v>
      </c>
      <c r="D7" s="31"/>
      <c r="E7" s="31"/>
      <c r="F7" s="31">
        <v>1</v>
      </c>
      <c r="G7" s="31"/>
      <c r="H7" s="31"/>
      <c r="I7" s="31"/>
      <c r="J7" s="31"/>
      <c r="K7" s="31"/>
      <c r="L7" s="31"/>
      <c r="M7" s="31"/>
      <c r="N7" s="31"/>
      <c r="O7" s="31"/>
      <c r="P7" s="7">
        <f t="shared" si="1"/>
        <v>5</v>
      </c>
      <c r="Q7" s="83"/>
    </row>
    <row r="8" spans="1:17">
      <c r="A8" s="7">
        <f t="shared" si="2"/>
        <v>6</v>
      </c>
      <c r="B8" s="35" t="s">
        <v>807</v>
      </c>
      <c r="C8" s="36">
        <f t="shared" si="0"/>
        <v>0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7">
        <f t="shared" si="1"/>
        <v>6</v>
      </c>
      <c r="Q8" s="10"/>
    </row>
    <row r="9" spans="1:17">
      <c r="A9" s="7">
        <f t="shared" si="2"/>
        <v>7</v>
      </c>
      <c r="B9" s="35" t="s">
        <v>808</v>
      </c>
      <c r="C9" s="36">
        <f t="shared" si="0"/>
        <v>4</v>
      </c>
      <c r="D9" s="31"/>
      <c r="E9" s="31">
        <v>3</v>
      </c>
      <c r="F9" s="31"/>
      <c r="G9" s="31">
        <v>1</v>
      </c>
      <c r="H9" s="31"/>
      <c r="I9" s="31"/>
      <c r="J9" s="31"/>
      <c r="K9" s="31"/>
      <c r="L9" s="31"/>
      <c r="M9" s="31"/>
      <c r="N9" s="31"/>
      <c r="O9" s="31"/>
      <c r="P9" s="7">
        <f t="shared" si="1"/>
        <v>7</v>
      </c>
      <c r="Q9" s="10"/>
    </row>
    <row r="10" spans="1:17">
      <c r="A10" s="7">
        <f t="shared" si="2"/>
        <v>8</v>
      </c>
      <c r="B10" s="35" t="s">
        <v>45</v>
      </c>
      <c r="C10" s="36">
        <f t="shared" si="0"/>
        <v>1</v>
      </c>
      <c r="D10" s="31"/>
      <c r="E10" s="31">
        <v>1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7">
        <f t="shared" si="1"/>
        <v>8</v>
      </c>
      <c r="Q10" s="10"/>
    </row>
    <row r="11" spans="1:17">
      <c r="A11" s="7">
        <f t="shared" si="2"/>
        <v>9</v>
      </c>
      <c r="B11" s="35" t="s">
        <v>809</v>
      </c>
      <c r="C11" s="36">
        <f t="shared" si="0"/>
        <v>1</v>
      </c>
      <c r="D11" s="31">
        <v>1</v>
      </c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7">
        <f t="shared" si="1"/>
        <v>9</v>
      </c>
      <c r="Q11" s="10"/>
    </row>
    <row r="12" spans="1:17">
      <c r="A12" s="7">
        <f t="shared" si="2"/>
        <v>10</v>
      </c>
      <c r="B12" s="35" t="s">
        <v>810</v>
      </c>
      <c r="C12" s="36">
        <f t="shared" si="0"/>
        <v>0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7">
        <f t="shared" si="1"/>
        <v>10</v>
      </c>
      <c r="Q12" s="10"/>
    </row>
    <row r="13" spans="1:17">
      <c r="A13" s="7">
        <f t="shared" si="2"/>
        <v>11</v>
      </c>
      <c r="B13" s="35" t="s">
        <v>46</v>
      </c>
      <c r="C13" s="36">
        <f t="shared" si="0"/>
        <v>0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7">
        <f t="shared" si="1"/>
        <v>11</v>
      </c>
      <c r="Q13" s="10"/>
    </row>
    <row r="14" spans="1:17">
      <c r="A14" s="7">
        <f t="shared" si="2"/>
        <v>12</v>
      </c>
      <c r="B14" s="35" t="s">
        <v>811</v>
      </c>
      <c r="C14" s="36">
        <f t="shared" si="0"/>
        <v>1</v>
      </c>
      <c r="D14" s="31"/>
      <c r="E14" s="31"/>
      <c r="F14" s="31">
        <v>1</v>
      </c>
      <c r="G14" s="31"/>
      <c r="H14" s="31"/>
      <c r="I14" s="31"/>
      <c r="J14" s="31"/>
      <c r="K14" s="31"/>
      <c r="L14" s="31"/>
      <c r="M14" s="31"/>
      <c r="N14" s="31"/>
      <c r="O14" s="31"/>
      <c r="P14" s="7">
        <f t="shared" si="1"/>
        <v>12</v>
      </c>
      <c r="Q14" s="10"/>
    </row>
    <row r="15" spans="1:17">
      <c r="A15" s="7">
        <f t="shared" si="2"/>
        <v>13</v>
      </c>
      <c r="B15" s="35" t="s">
        <v>812</v>
      </c>
      <c r="C15" s="36">
        <f t="shared" si="0"/>
        <v>0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7">
        <f t="shared" si="1"/>
        <v>13</v>
      </c>
      <c r="Q15" s="10"/>
    </row>
    <row r="16" spans="1:17">
      <c r="A16" s="7">
        <f t="shared" si="2"/>
        <v>14</v>
      </c>
      <c r="B16" s="35" t="s">
        <v>813</v>
      </c>
      <c r="C16" s="36">
        <f t="shared" si="0"/>
        <v>3</v>
      </c>
      <c r="D16" s="31"/>
      <c r="E16" s="31">
        <v>1</v>
      </c>
      <c r="F16" s="31">
        <v>1</v>
      </c>
      <c r="G16" s="31">
        <v>1</v>
      </c>
      <c r="H16" s="31"/>
      <c r="I16" s="31"/>
      <c r="J16" s="31"/>
      <c r="K16" s="31"/>
      <c r="L16" s="31"/>
      <c r="M16" s="31"/>
      <c r="N16" s="31"/>
      <c r="O16" s="31"/>
      <c r="P16" s="7">
        <f t="shared" si="1"/>
        <v>14</v>
      </c>
      <c r="Q16" s="10"/>
    </row>
    <row r="17" spans="1:17">
      <c r="A17" s="7">
        <f t="shared" si="2"/>
        <v>15</v>
      </c>
      <c r="B17" s="35" t="s">
        <v>814</v>
      </c>
      <c r="C17" s="36">
        <f t="shared" si="0"/>
        <v>1</v>
      </c>
      <c r="D17" s="31">
        <v>1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7">
        <f t="shared" si="1"/>
        <v>15</v>
      </c>
      <c r="Q17" s="10"/>
    </row>
    <row r="18" spans="1:17">
      <c r="A18" s="7">
        <f t="shared" si="2"/>
        <v>16</v>
      </c>
      <c r="B18" s="35" t="s">
        <v>815</v>
      </c>
      <c r="C18" s="36">
        <f t="shared" si="0"/>
        <v>0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7">
        <f t="shared" si="1"/>
        <v>16</v>
      </c>
      <c r="Q18" s="10"/>
    </row>
    <row r="19" spans="1:17">
      <c r="A19" s="7">
        <f t="shared" si="2"/>
        <v>17</v>
      </c>
      <c r="B19" s="35" t="s">
        <v>816</v>
      </c>
      <c r="C19" s="36">
        <f t="shared" si="0"/>
        <v>0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7">
        <f t="shared" si="1"/>
        <v>17</v>
      </c>
      <c r="Q19" s="10"/>
    </row>
    <row r="20" spans="1:17">
      <c r="A20" s="7">
        <f t="shared" si="2"/>
        <v>18</v>
      </c>
      <c r="B20" s="35" t="s">
        <v>817</v>
      </c>
      <c r="C20" s="36">
        <f t="shared" si="0"/>
        <v>0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7">
        <f t="shared" si="1"/>
        <v>18</v>
      </c>
      <c r="Q20" s="10"/>
    </row>
    <row r="21" spans="1:17">
      <c r="A21" s="7">
        <f t="shared" si="2"/>
        <v>19</v>
      </c>
      <c r="B21" s="35" t="s">
        <v>818</v>
      </c>
      <c r="C21" s="36">
        <f t="shared" si="0"/>
        <v>0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7">
        <f t="shared" si="1"/>
        <v>19</v>
      </c>
      <c r="Q21" s="10"/>
    </row>
    <row r="22" spans="1:17">
      <c r="A22" s="7">
        <f t="shared" si="2"/>
        <v>20</v>
      </c>
      <c r="B22" s="35" t="s">
        <v>819</v>
      </c>
      <c r="C22" s="36">
        <f t="shared" si="0"/>
        <v>0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7">
        <f t="shared" si="1"/>
        <v>20</v>
      </c>
      <c r="Q22" s="10"/>
    </row>
    <row r="23" spans="1:17">
      <c r="A23" s="7">
        <f t="shared" si="2"/>
        <v>21</v>
      </c>
      <c r="B23" s="35" t="s">
        <v>364</v>
      </c>
      <c r="C23" s="36">
        <f t="shared" si="0"/>
        <v>1</v>
      </c>
      <c r="D23" s="31"/>
      <c r="E23" s="31"/>
      <c r="F23" s="31"/>
      <c r="G23" s="31">
        <v>1</v>
      </c>
      <c r="H23" s="31"/>
      <c r="I23" s="31"/>
      <c r="J23" s="31"/>
      <c r="K23" s="31"/>
      <c r="L23" s="31"/>
      <c r="M23" s="31"/>
      <c r="N23" s="31"/>
      <c r="O23" s="31"/>
      <c r="P23" s="7">
        <f t="shared" si="1"/>
        <v>21</v>
      </c>
      <c r="Q23" s="10"/>
    </row>
    <row r="24" spans="1:17">
      <c r="A24" s="7">
        <f t="shared" si="2"/>
        <v>22</v>
      </c>
      <c r="B24" s="35" t="s">
        <v>820</v>
      </c>
      <c r="C24" s="36">
        <f t="shared" si="0"/>
        <v>5</v>
      </c>
      <c r="D24" s="31">
        <v>5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7">
        <f t="shared" si="1"/>
        <v>22</v>
      </c>
      <c r="Q24" s="10"/>
    </row>
    <row r="25" spans="1:17">
      <c r="A25" s="7">
        <f t="shared" si="2"/>
        <v>23</v>
      </c>
      <c r="B25" s="35" t="s">
        <v>821</v>
      </c>
      <c r="C25" s="36">
        <f t="shared" si="0"/>
        <v>1</v>
      </c>
      <c r="D25" s="31"/>
      <c r="E25" s="31"/>
      <c r="F25" s="31"/>
      <c r="G25" s="31"/>
      <c r="H25" s="31">
        <v>1</v>
      </c>
      <c r="I25" s="31"/>
      <c r="J25" s="31"/>
      <c r="K25" s="31"/>
      <c r="L25" s="31"/>
      <c r="M25" s="31"/>
      <c r="N25" s="31"/>
      <c r="O25" s="31"/>
      <c r="P25" s="7">
        <f t="shared" si="1"/>
        <v>23</v>
      </c>
      <c r="Q25" s="10"/>
    </row>
    <row r="26" spans="1:17">
      <c r="A26" s="7">
        <f t="shared" si="2"/>
        <v>24</v>
      </c>
      <c r="B26" s="35" t="s">
        <v>822</v>
      </c>
      <c r="C26" s="36">
        <f t="shared" si="0"/>
        <v>8</v>
      </c>
      <c r="D26" s="31">
        <v>5</v>
      </c>
      <c r="E26" s="31">
        <v>2</v>
      </c>
      <c r="F26" s="31"/>
      <c r="G26" s="31"/>
      <c r="H26" s="31">
        <v>1</v>
      </c>
      <c r="I26" s="31"/>
      <c r="J26" s="31"/>
      <c r="K26" s="31"/>
      <c r="L26" s="31"/>
      <c r="M26" s="31"/>
      <c r="N26" s="31"/>
      <c r="O26" s="31"/>
      <c r="P26" s="7">
        <f t="shared" si="1"/>
        <v>24</v>
      </c>
      <c r="Q26" s="10"/>
    </row>
    <row r="27" spans="1:17">
      <c r="A27" s="7">
        <f t="shared" si="2"/>
        <v>25</v>
      </c>
      <c r="B27" s="35" t="s">
        <v>47</v>
      </c>
      <c r="C27" s="36">
        <f t="shared" si="0"/>
        <v>7</v>
      </c>
      <c r="D27" s="31">
        <v>2</v>
      </c>
      <c r="E27" s="31">
        <v>2</v>
      </c>
      <c r="F27" s="31">
        <v>1</v>
      </c>
      <c r="G27" s="31">
        <v>1</v>
      </c>
      <c r="H27" s="31">
        <v>1</v>
      </c>
      <c r="I27" s="31"/>
      <c r="J27" s="31"/>
      <c r="K27" s="31"/>
      <c r="L27" s="31"/>
      <c r="M27" s="31"/>
      <c r="N27" s="31"/>
      <c r="O27" s="31"/>
      <c r="P27" s="7">
        <f t="shared" si="1"/>
        <v>25</v>
      </c>
      <c r="Q27" s="10"/>
    </row>
    <row r="28" spans="1:17">
      <c r="A28" s="7">
        <f t="shared" si="2"/>
        <v>26</v>
      </c>
      <c r="B28" s="35" t="s">
        <v>823</v>
      </c>
      <c r="C28" s="36">
        <f t="shared" si="0"/>
        <v>1</v>
      </c>
      <c r="D28" s="31"/>
      <c r="E28" s="31"/>
      <c r="F28" s="31"/>
      <c r="G28" s="31"/>
      <c r="H28" s="31">
        <v>1</v>
      </c>
      <c r="I28" s="31"/>
      <c r="J28" s="31"/>
      <c r="K28" s="31"/>
      <c r="L28" s="31"/>
      <c r="M28" s="31"/>
      <c r="N28" s="31"/>
      <c r="O28" s="31"/>
      <c r="P28" s="7">
        <f t="shared" si="1"/>
        <v>26</v>
      </c>
      <c r="Q28" s="10"/>
    </row>
    <row r="29" spans="1:17">
      <c r="A29" s="7">
        <f t="shared" si="2"/>
        <v>27</v>
      </c>
      <c r="B29" s="35" t="s">
        <v>48</v>
      </c>
      <c r="C29" s="36">
        <f t="shared" si="0"/>
        <v>0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7">
        <f t="shared" si="1"/>
        <v>27</v>
      </c>
      <c r="Q29" s="10"/>
    </row>
    <row r="30" spans="1:17">
      <c r="A30" s="7">
        <f t="shared" si="2"/>
        <v>28</v>
      </c>
      <c r="B30" s="35" t="s">
        <v>824</v>
      </c>
      <c r="C30" s="36">
        <f t="shared" si="0"/>
        <v>0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7">
        <f t="shared" si="1"/>
        <v>28</v>
      </c>
      <c r="Q30" s="10"/>
    </row>
    <row r="31" spans="1:17">
      <c r="A31" s="7">
        <f t="shared" si="2"/>
        <v>29</v>
      </c>
      <c r="B31" s="35" t="s">
        <v>825</v>
      </c>
      <c r="C31" s="36">
        <f t="shared" si="0"/>
        <v>3</v>
      </c>
      <c r="D31" s="31">
        <v>2</v>
      </c>
      <c r="E31" s="31"/>
      <c r="F31" s="31">
        <v>1</v>
      </c>
      <c r="G31" s="31"/>
      <c r="H31" s="31"/>
      <c r="I31" s="31"/>
      <c r="J31" s="31"/>
      <c r="K31" s="31"/>
      <c r="L31" s="31"/>
      <c r="M31" s="31"/>
      <c r="N31" s="31"/>
      <c r="O31" s="31"/>
      <c r="P31" s="7">
        <f t="shared" si="1"/>
        <v>29</v>
      </c>
      <c r="Q31" s="10"/>
    </row>
    <row r="32" spans="1:17">
      <c r="A32" s="7">
        <f t="shared" si="2"/>
        <v>30</v>
      </c>
      <c r="B32" s="35" t="s">
        <v>1332</v>
      </c>
      <c r="C32" s="36">
        <f t="shared" si="0"/>
        <v>0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7">
        <f t="shared" si="1"/>
        <v>30</v>
      </c>
      <c r="Q32" s="10"/>
    </row>
    <row r="33" spans="1:17">
      <c r="A33" s="7">
        <f t="shared" si="2"/>
        <v>31</v>
      </c>
      <c r="B33" s="35" t="s">
        <v>826</v>
      </c>
      <c r="C33" s="36">
        <f t="shared" si="0"/>
        <v>0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7">
        <f t="shared" si="1"/>
        <v>31</v>
      </c>
      <c r="Q33" s="10"/>
    </row>
    <row r="34" spans="1:17">
      <c r="A34" s="7">
        <f t="shared" si="2"/>
        <v>32</v>
      </c>
      <c r="B34" s="35" t="s">
        <v>827</v>
      </c>
      <c r="C34" s="36">
        <f t="shared" si="0"/>
        <v>0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7">
        <f t="shared" si="1"/>
        <v>32</v>
      </c>
      <c r="Q34" s="10"/>
    </row>
    <row r="35" spans="1:17">
      <c r="A35" s="7">
        <f t="shared" si="2"/>
        <v>33</v>
      </c>
      <c r="B35" s="35" t="s">
        <v>365</v>
      </c>
      <c r="C35" s="36">
        <f t="shared" si="0"/>
        <v>0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7">
        <f t="shared" si="1"/>
        <v>33</v>
      </c>
      <c r="Q35" s="10"/>
    </row>
    <row r="36" spans="1:17">
      <c r="A36" s="7">
        <f t="shared" si="2"/>
        <v>34</v>
      </c>
      <c r="B36" s="35" t="s">
        <v>828</v>
      </c>
      <c r="C36" s="36">
        <f t="shared" si="0"/>
        <v>0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7">
        <f t="shared" si="1"/>
        <v>34</v>
      </c>
      <c r="Q36" s="10"/>
    </row>
    <row r="37" spans="1:17">
      <c r="A37" s="7">
        <f t="shared" si="2"/>
        <v>35</v>
      </c>
      <c r="B37" s="35" t="s">
        <v>366</v>
      </c>
      <c r="C37" s="36">
        <f t="shared" si="0"/>
        <v>0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7">
        <f t="shared" si="1"/>
        <v>35</v>
      </c>
      <c r="Q37" s="10"/>
    </row>
    <row r="38" spans="1:17">
      <c r="A38" s="7">
        <f t="shared" si="2"/>
        <v>36</v>
      </c>
      <c r="B38" s="35" t="s">
        <v>49</v>
      </c>
      <c r="C38" s="36">
        <f t="shared" si="0"/>
        <v>0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7">
        <f t="shared" si="1"/>
        <v>36</v>
      </c>
      <c r="Q38" s="10"/>
    </row>
    <row r="39" spans="1:17">
      <c r="A39" s="7">
        <f t="shared" si="2"/>
        <v>37</v>
      </c>
      <c r="B39" s="35" t="s">
        <v>367</v>
      </c>
      <c r="C39" s="36">
        <f t="shared" si="0"/>
        <v>68</v>
      </c>
      <c r="D39" s="31">
        <v>15</v>
      </c>
      <c r="E39" s="31">
        <v>9</v>
      </c>
      <c r="F39" s="31">
        <v>7</v>
      </c>
      <c r="G39" s="31">
        <v>20</v>
      </c>
      <c r="H39" s="31">
        <v>17</v>
      </c>
      <c r="I39" s="31"/>
      <c r="J39" s="31"/>
      <c r="K39" s="31"/>
      <c r="L39" s="31"/>
      <c r="M39" s="31"/>
      <c r="N39" s="31"/>
      <c r="O39" s="31"/>
      <c r="P39" s="7">
        <f t="shared" si="1"/>
        <v>37</v>
      </c>
      <c r="Q39" s="10"/>
    </row>
    <row r="40" spans="1:17">
      <c r="A40" s="7">
        <f t="shared" si="2"/>
        <v>38</v>
      </c>
      <c r="B40" s="35" t="s">
        <v>829</v>
      </c>
      <c r="C40" s="36">
        <f t="shared" si="0"/>
        <v>1</v>
      </c>
      <c r="D40" s="31"/>
      <c r="E40" s="31"/>
      <c r="F40" s="31"/>
      <c r="G40" s="31">
        <v>1</v>
      </c>
      <c r="H40" s="31"/>
      <c r="I40" s="31"/>
      <c r="J40" s="31"/>
      <c r="K40" s="31"/>
      <c r="L40" s="31"/>
      <c r="M40" s="31"/>
      <c r="N40" s="31"/>
      <c r="O40" s="31"/>
      <c r="P40" s="7">
        <f t="shared" si="1"/>
        <v>38</v>
      </c>
      <c r="Q40" s="10"/>
    </row>
    <row r="41" spans="1:17">
      <c r="A41" s="7">
        <f t="shared" si="2"/>
        <v>39</v>
      </c>
      <c r="B41" s="35" t="s">
        <v>830</v>
      </c>
      <c r="C41" s="36">
        <f t="shared" si="0"/>
        <v>0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7">
        <f t="shared" si="1"/>
        <v>39</v>
      </c>
      <c r="Q41" s="10"/>
    </row>
    <row r="42" spans="1:17">
      <c r="A42" s="7">
        <f t="shared" si="2"/>
        <v>40</v>
      </c>
      <c r="B42" s="35" t="s">
        <v>831</v>
      </c>
      <c r="C42" s="36">
        <f t="shared" si="0"/>
        <v>0</v>
      </c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7">
        <f t="shared" si="1"/>
        <v>40</v>
      </c>
      <c r="Q42" s="10"/>
    </row>
    <row r="43" spans="1:17">
      <c r="A43" s="7">
        <f t="shared" si="2"/>
        <v>41</v>
      </c>
      <c r="B43" s="35" t="s">
        <v>832</v>
      </c>
      <c r="C43" s="36">
        <f t="shared" si="0"/>
        <v>1</v>
      </c>
      <c r="D43" s="31"/>
      <c r="E43" s="31"/>
      <c r="F43" s="31"/>
      <c r="G43" s="31">
        <v>1</v>
      </c>
      <c r="H43" s="31"/>
      <c r="I43" s="31"/>
      <c r="J43" s="31"/>
      <c r="K43" s="31"/>
      <c r="L43" s="31"/>
      <c r="M43" s="31"/>
      <c r="N43" s="31"/>
      <c r="O43" s="31"/>
      <c r="P43" s="7">
        <f t="shared" si="1"/>
        <v>41</v>
      </c>
      <c r="Q43" s="10"/>
    </row>
    <row r="44" spans="1:17">
      <c r="A44" s="7">
        <f t="shared" si="2"/>
        <v>42</v>
      </c>
      <c r="B44" s="35" t="s">
        <v>833</v>
      </c>
      <c r="C44" s="36">
        <f t="shared" si="0"/>
        <v>0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7">
        <f t="shared" si="1"/>
        <v>42</v>
      </c>
      <c r="Q44" s="10"/>
    </row>
    <row r="45" spans="1:17">
      <c r="A45" s="7">
        <f t="shared" si="2"/>
        <v>43</v>
      </c>
      <c r="B45" s="35" t="s">
        <v>834</v>
      </c>
      <c r="C45" s="36">
        <f t="shared" si="0"/>
        <v>0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7">
        <f t="shared" si="1"/>
        <v>43</v>
      </c>
      <c r="Q45" s="10"/>
    </row>
    <row r="46" spans="1:17">
      <c r="A46" s="7">
        <f t="shared" si="2"/>
        <v>44</v>
      </c>
      <c r="B46" s="35" t="s">
        <v>835</v>
      </c>
      <c r="C46" s="36">
        <f t="shared" si="0"/>
        <v>1</v>
      </c>
      <c r="D46" s="31"/>
      <c r="E46" s="31">
        <v>1</v>
      </c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7">
        <f t="shared" si="1"/>
        <v>44</v>
      </c>
      <c r="Q46" s="10"/>
    </row>
    <row r="47" spans="1:17">
      <c r="A47" s="7">
        <f t="shared" si="2"/>
        <v>45</v>
      </c>
      <c r="B47" s="35" t="s">
        <v>836</v>
      </c>
      <c r="C47" s="36">
        <f t="shared" si="0"/>
        <v>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7">
        <f t="shared" si="1"/>
        <v>45</v>
      </c>
      <c r="Q47" s="10"/>
    </row>
    <row r="48" spans="1:17">
      <c r="A48" s="7">
        <f t="shared" si="2"/>
        <v>46</v>
      </c>
      <c r="B48" s="35" t="s">
        <v>368</v>
      </c>
      <c r="C48" s="36">
        <f t="shared" si="0"/>
        <v>0</v>
      </c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7">
        <f t="shared" si="1"/>
        <v>46</v>
      </c>
      <c r="Q48" s="10"/>
    </row>
    <row r="49" spans="1:17">
      <c r="A49" s="7">
        <f t="shared" si="2"/>
        <v>47</v>
      </c>
      <c r="B49" s="35" t="s">
        <v>837</v>
      </c>
      <c r="C49" s="36">
        <f t="shared" si="0"/>
        <v>1</v>
      </c>
      <c r="D49" s="31">
        <v>1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7">
        <f t="shared" si="1"/>
        <v>47</v>
      </c>
      <c r="Q49" s="10"/>
    </row>
    <row r="50" spans="1:17">
      <c r="A50" s="7">
        <f t="shared" si="2"/>
        <v>48</v>
      </c>
      <c r="B50" s="35" t="s">
        <v>369</v>
      </c>
      <c r="C50" s="36">
        <f t="shared" si="0"/>
        <v>0</v>
      </c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7">
        <f t="shared" si="1"/>
        <v>48</v>
      </c>
      <c r="Q50" s="10"/>
    </row>
    <row r="51" spans="1:17">
      <c r="A51" s="7">
        <f t="shared" si="2"/>
        <v>49</v>
      </c>
      <c r="B51" s="35" t="s">
        <v>370</v>
      </c>
      <c r="C51" s="36">
        <f t="shared" si="0"/>
        <v>0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7">
        <f t="shared" si="1"/>
        <v>49</v>
      </c>
      <c r="Q51" s="10"/>
    </row>
    <row r="52" spans="1:17">
      <c r="A52" s="7">
        <f t="shared" si="2"/>
        <v>50</v>
      </c>
      <c r="B52" s="35" t="s">
        <v>838</v>
      </c>
      <c r="C52" s="36">
        <f t="shared" si="0"/>
        <v>0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7">
        <f t="shared" si="1"/>
        <v>50</v>
      </c>
      <c r="Q52" s="10"/>
    </row>
    <row r="53" spans="1:17">
      <c r="A53" s="7">
        <f t="shared" si="2"/>
        <v>51</v>
      </c>
      <c r="B53" s="35" t="s">
        <v>839</v>
      </c>
      <c r="C53" s="36">
        <f t="shared" si="0"/>
        <v>0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7">
        <f t="shared" si="1"/>
        <v>51</v>
      </c>
      <c r="Q53" s="10"/>
    </row>
    <row r="54" spans="1:17">
      <c r="A54" s="7">
        <f t="shared" si="2"/>
        <v>52</v>
      </c>
      <c r="B54" s="35" t="s">
        <v>840</v>
      </c>
      <c r="C54" s="36">
        <f t="shared" si="0"/>
        <v>0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7">
        <f t="shared" si="1"/>
        <v>52</v>
      </c>
      <c r="Q54" s="10"/>
    </row>
    <row r="55" spans="1:17">
      <c r="A55" s="7">
        <f t="shared" si="2"/>
        <v>53</v>
      </c>
      <c r="B55" s="35" t="s">
        <v>50</v>
      </c>
      <c r="C55" s="36">
        <f t="shared" si="0"/>
        <v>1</v>
      </c>
      <c r="D55" s="31">
        <v>1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7">
        <f t="shared" si="1"/>
        <v>53</v>
      </c>
      <c r="Q55" s="10"/>
    </row>
    <row r="56" spans="1:17">
      <c r="A56" s="7">
        <f t="shared" si="2"/>
        <v>54</v>
      </c>
      <c r="B56" s="35" t="s">
        <v>841</v>
      </c>
      <c r="C56" s="36">
        <f t="shared" si="0"/>
        <v>11</v>
      </c>
      <c r="D56" s="31">
        <v>3</v>
      </c>
      <c r="E56" s="31">
        <v>3</v>
      </c>
      <c r="F56" s="31"/>
      <c r="G56" s="31">
        <v>1</v>
      </c>
      <c r="H56" s="31">
        <v>4</v>
      </c>
      <c r="I56" s="31"/>
      <c r="J56" s="31"/>
      <c r="K56" s="31"/>
      <c r="L56" s="31"/>
      <c r="M56" s="31"/>
      <c r="N56" s="31"/>
      <c r="O56" s="31"/>
      <c r="P56" s="7">
        <f t="shared" si="1"/>
        <v>54</v>
      </c>
      <c r="Q56" s="10"/>
    </row>
    <row r="57" spans="1:17">
      <c r="A57" s="7">
        <f t="shared" si="2"/>
        <v>55</v>
      </c>
      <c r="B57" s="35" t="s">
        <v>842</v>
      </c>
      <c r="C57" s="36">
        <f t="shared" si="0"/>
        <v>0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7">
        <f t="shared" si="1"/>
        <v>55</v>
      </c>
      <c r="Q57" s="10"/>
    </row>
    <row r="58" spans="1:17">
      <c r="A58" s="7">
        <f t="shared" si="2"/>
        <v>56</v>
      </c>
      <c r="B58" s="35" t="s">
        <v>51</v>
      </c>
      <c r="C58" s="36">
        <f t="shared" si="0"/>
        <v>0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7">
        <f t="shared" si="1"/>
        <v>56</v>
      </c>
      <c r="Q58" s="10"/>
    </row>
    <row r="59" spans="1:17">
      <c r="A59" s="7">
        <f t="shared" si="2"/>
        <v>57</v>
      </c>
      <c r="B59" s="35" t="s">
        <v>843</v>
      </c>
      <c r="C59" s="36">
        <f t="shared" si="0"/>
        <v>7</v>
      </c>
      <c r="D59" s="31">
        <v>5</v>
      </c>
      <c r="E59" s="31">
        <v>1</v>
      </c>
      <c r="F59" s="31"/>
      <c r="G59" s="31">
        <v>1</v>
      </c>
      <c r="H59" s="31"/>
      <c r="I59" s="31"/>
      <c r="J59" s="31"/>
      <c r="K59" s="31"/>
      <c r="L59" s="31"/>
      <c r="M59" s="31"/>
      <c r="N59" s="31"/>
      <c r="O59" s="31"/>
      <c r="P59" s="7">
        <f t="shared" si="1"/>
        <v>57</v>
      </c>
      <c r="Q59" s="10"/>
    </row>
    <row r="60" spans="1:17">
      <c r="A60" s="7">
        <f t="shared" si="2"/>
        <v>58</v>
      </c>
      <c r="B60" s="35" t="s">
        <v>844</v>
      </c>
      <c r="C60" s="36">
        <f t="shared" si="0"/>
        <v>1</v>
      </c>
      <c r="D60" s="31"/>
      <c r="E60" s="31"/>
      <c r="F60" s="31"/>
      <c r="G60" s="31">
        <v>1</v>
      </c>
      <c r="H60" s="31"/>
      <c r="I60" s="31"/>
      <c r="J60" s="31"/>
      <c r="K60" s="31"/>
      <c r="L60" s="31"/>
      <c r="M60" s="31"/>
      <c r="N60" s="31"/>
      <c r="O60" s="31"/>
      <c r="P60" s="7">
        <f t="shared" si="1"/>
        <v>58</v>
      </c>
      <c r="Q60" s="10"/>
    </row>
    <row r="61" spans="1:17">
      <c r="A61" s="7">
        <f t="shared" si="2"/>
        <v>59</v>
      </c>
      <c r="B61" s="35" t="s">
        <v>845</v>
      </c>
      <c r="C61" s="36">
        <f t="shared" si="0"/>
        <v>0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7">
        <f t="shared" si="1"/>
        <v>59</v>
      </c>
      <c r="Q61" s="10"/>
    </row>
    <row r="62" spans="1:17">
      <c r="A62" s="7">
        <f t="shared" si="2"/>
        <v>60</v>
      </c>
      <c r="B62" s="35" t="s">
        <v>846</v>
      </c>
      <c r="C62" s="36">
        <f t="shared" si="0"/>
        <v>1</v>
      </c>
      <c r="D62" s="31"/>
      <c r="E62" s="31"/>
      <c r="F62" s="31"/>
      <c r="G62" s="31"/>
      <c r="H62" s="31">
        <v>1</v>
      </c>
      <c r="I62" s="31"/>
      <c r="J62" s="31"/>
      <c r="K62" s="31"/>
      <c r="L62" s="31"/>
      <c r="M62" s="31"/>
      <c r="N62" s="31"/>
      <c r="O62" s="31"/>
      <c r="P62" s="7">
        <f t="shared" si="1"/>
        <v>60</v>
      </c>
      <c r="Q62" s="10"/>
    </row>
    <row r="63" spans="1:17">
      <c r="A63" s="7">
        <f t="shared" si="2"/>
        <v>61</v>
      </c>
      <c r="B63" s="35" t="s">
        <v>371</v>
      </c>
      <c r="C63" s="36">
        <f t="shared" si="0"/>
        <v>0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7">
        <f t="shared" si="1"/>
        <v>61</v>
      </c>
      <c r="Q63" s="10"/>
    </row>
    <row r="64" spans="1:17">
      <c r="A64" s="7">
        <f t="shared" si="2"/>
        <v>62</v>
      </c>
      <c r="B64" s="35" t="s">
        <v>847</v>
      </c>
      <c r="C64" s="36">
        <f t="shared" si="0"/>
        <v>0</v>
      </c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7">
        <f t="shared" si="1"/>
        <v>62</v>
      </c>
      <c r="Q64" s="10"/>
    </row>
    <row r="65" spans="1:17">
      <c r="A65" s="7">
        <f t="shared" si="2"/>
        <v>63</v>
      </c>
      <c r="B65" s="35" t="s">
        <v>52</v>
      </c>
      <c r="C65" s="36">
        <f t="shared" si="0"/>
        <v>138</v>
      </c>
      <c r="D65" s="31">
        <v>53</v>
      </c>
      <c r="E65" s="31">
        <v>52</v>
      </c>
      <c r="F65" s="31">
        <v>8</v>
      </c>
      <c r="G65" s="31">
        <v>14</v>
      </c>
      <c r="H65" s="31">
        <v>11</v>
      </c>
      <c r="I65" s="31"/>
      <c r="J65" s="31"/>
      <c r="K65" s="31"/>
      <c r="L65" s="31"/>
      <c r="M65" s="31"/>
      <c r="N65" s="31"/>
      <c r="O65" s="31"/>
      <c r="P65" s="7">
        <f t="shared" si="1"/>
        <v>63</v>
      </c>
      <c r="Q65" s="10"/>
    </row>
    <row r="66" spans="1:17">
      <c r="A66" s="7">
        <f t="shared" si="2"/>
        <v>64</v>
      </c>
      <c r="B66" s="35" t="s">
        <v>372</v>
      </c>
      <c r="C66" s="36">
        <f t="shared" si="0"/>
        <v>0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7">
        <f t="shared" si="1"/>
        <v>64</v>
      </c>
      <c r="Q66" s="10"/>
    </row>
    <row r="67" spans="1:17">
      <c r="A67" s="7">
        <f t="shared" si="2"/>
        <v>65</v>
      </c>
      <c r="B67" s="35" t="s">
        <v>848</v>
      </c>
      <c r="C67" s="36">
        <f t="shared" ref="C67:C97" si="3">SUM(D67:P67)-P67</f>
        <v>0</v>
      </c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7">
        <f t="shared" si="1"/>
        <v>65</v>
      </c>
      <c r="Q67" s="10"/>
    </row>
    <row r="68" spans="1:17">
      <c r="A68" s="7">
        <f t="shared" si="2"/>
        <v>66</v>
      </c>
      <c r="B68" s="35" t="s">
        <v>373</v>
      </c>
      <c r="C68" s="36">
        <f t="shared" si="3"/>
        <v>0</v>
      </c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7">
        <f t="shared" ref="P68:P97" si="4">A68</f>
        <v>66</v>
      </c>
      <c r="Q68" s="10"/>
    </row>
    <row r="69" spans="1:17">
      <c r="A69" s="7">
        <f t="shared" ref="A69:A97" si="5">A68+1</f>
        <v>67</v>
      </c>
      <c r="B69" s="35" t="s">
        <v>53</v>
      </c>
      <c r="C69" s="36">
        <f t="shared" si="3"/>
        <v>1</v>
      </c>
      <c r="D69" s="31"/>
      <c r="E69" s="31">
        <v>1</v>
      </c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7">
        <f t="shared" si="4"/>
        <v>67</v>
      </c>
      <c r="Q69" s="10"/>
    </row>
    <row r="70" spans="1:17">
      <c r="A70" s="7">
        <f t="shared" si="5"/>
        <v>68</v>
      </c>
      <c r="B70" s="35" t="s">
        <v>1333</v>
      </c>
      <c r="C70" s="36">
        <f t="shared" si="3"/>
        <v>2</v>
      </c>
      <c r="D70" s="31"/>
      <c r="E70" s="31"/>
      <c r="F70" s="31">
        <v>1</v>
      </c>
      <c r="G70" s="31"/>
      <c r="H70" s="31">
        <v>1</v>
      </c>
      <c r="I70" s="31"/>
      <c r="J70" s="31"/>
      <c r="K70" s="31"/>
      <c r="L70" s="31"/>
      <c r="M70" s="31"/>
      <c r="N70" s="31"/>
      <c r="O70" s="31"/>
      <c r="P70" s="7">
        <f t="shared" si="4"/>
        <v>68</v>
      </c>
      <c r="Q70" s="10"/>
    </row>
    <row r="71" spans="1:17">
      <c r="A71" s="7">
        <f t="shared" si="5"/>
        <v>69</v>
      </c>
      <c r="B71" s="41" t="s">
        <v>849</v>
      </c>
      <c r="C71" s="36">
        <f t="shared" si="3"/>
        <v>0</v>
      </c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7">
        <f t="shared" si="4"/>
        <v>69</v>
      </c>
      <c r="Q71" s="10"/>
    </row>
    <row r="72" spans="1:17">
      <c r="A72" s="7">
        <f t="shared" si="5"/>
        <v>70</v>
      </c>
      <c r="B72" s="35" t="s">
        <v>850</v>
      </c>
      <c r="C72" s="36">
        <f t="shared" si="3"/>
        <v>0</v>
      </c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7">
        <f t="shared" si="4"/>
        <v>70</v>
      </c>
      <c r="Q72" s="10"/>
    </row>
    <row r="73" spans="1:17">
      <c r="A73" s="7">
        <f t="shared" si="5"/>
        <v>71</v>
      </c>
      <c r="B73" s="35" t="s">
        <v>851</v>
      </c>
      <c r="C73" s="36">
        <f t="shared" si="3"/>
        <v>0</v>
      </c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7">
        <f t="shared" si="4"/>
        <v>71</v>
      </c>
      <c r="Q73" s="10"/>
    </row>
    <row r="74" spans="1:17">
      <c r="A74" s="7">
        <f t="shared" si="5"/>
        <v>72</v>
      </c>
      <c r="B74" s="35" t="s">
        <v>54</v>
      </c>
      <c r="C74" s="36">
        <f t="shared" si="3"/>
        <v>0</v>
      </c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7">
        <f t="shared" si="4"/>
        <v>72</v>
      </c>
      <c r="Q74" s="10"/>
    </row>
    <row r="75" spans="1:17">
      <c r="A75" s="7">
        <f t="shared" si="5"/>
        <v>73</v>
      </c>
      <c r="B75" s="35" t="s">
        <v>374</v>
      </c>
      <c r="C75" s="36">
        <f t="shared" si="3"/>
        <v>1</v>
      </c>
      <c r="D75" s="31"/>
      <c r="E75" s="31"/>
      <c r="F75" s="31"/>
      <c r="G75" s="31"/>
      <c r="H75" s="31">
        <v>1</v>
      </c>
      <c r="I75" s="31"/>
      <c r="J75" s="31"/>
      <c r="K75" s="31"/>
      <c r="L75" s="31"/>
      <c r="M75" s="31"/>
      <c r="N75" s="31"/>
      <c r="O75" s="31"/>
      <c r="P75" s="7">
        <f t="shared" si="4"/>
        <v>73</v>
      </c>
      <c r="Q75" s="10"/>
    </row>
    <row r="76" spans="1:17">
      <c r="A76" s="7">
        <f t="shared" si="5"/>
        <v>74</v>
      </c>
      <c r="B76" s="35" t="s">
        <v>852</v>
      </c>
      <c r="C76" s="36">
        <f t="shared" si="3"/>
        <v>1</v>
      </c>
      <c r="D76" s="31"/>
      <c r="E76" s="31">
        <v>1</v>
      </c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7">
        <f t="shared" si="4"/>
        <v>74</v>
      </c>
      <c r="Q76" s="10"/>
    </row>
    <row r="77" spans="1:17">
      <c r="A77" s="7">
        <f t="shared" si="5"/>
        <v>75</v>
      </c>
      <c r="B77" s="35" t="s">
        <v>853</v>
      </c>
      <c r="C77" s="36">
        <f t="shared" si="3"/>
        <v>0</v>
      </c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7">
        <f t="shared" si="4"/>
        <v>75</v>
      </c>
      <c r="Q77" s="10"/>
    </row>
    <row r="78" spans="1:17">
      <c r="A78" s="7">
        <f t="shared" si="5"/>
        <v>76</v>
      </c>
      <c r="B78" s="35" t="s">
        <v>55</v>
      </c>
      <c r="C78" s="36">
        <f t="shared" si="3"/>
        <v>0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7">
        <f t="shared" si="4"/>
        <v>76</v>
      </c>
      <c r="Q78" s="10"/>
    </row>
    <row r="79" spans="1:17">
      <c r="A79" s="7">
        <f t="shared" si="5"/>
        <v>77</v>
      </c>
      <c r="B79" s="35" t="s">
        <v>854</v>
      </c>
      <c r="C79" s="36">
        <f t="shared" si="3"/>
        <v>0</v>
      </c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7">
        <f t="shared" si="4"/>
        <v>77</v>
      </c>
      <c r="Q79" s="10"/>
    </row>
    <row r="80" spans="1:17">
      <c r="A80" s="7">
        <f t="shared" si="5"/>
        <v>78</v>
      </c>
      <c r="B80" s="35" t="s">
        <v>56</v>
      </c>
      <c r="C80" s="36">
        <f t="shared" si="3"/>
        <v>0</v>
      </c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7">
        <f t="shared" si="4"/>
        <v>78</v>
      </c>
      <c r="Q80" s="10"/>
    </row>
    <row r="81" spans="1:17">
      <c r="A81" s="7">
        <f t="shared" si="5"/>
        <v>79</v>
      </c>
      <c r="B81" s="35" t="s">
        <v>375</v>
      </c>
      <c r="C81" s="36">
        <f t="shared" si="3"/>
        <v>0</v>
      </c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7">
        <f t="shared" si="4"/>
        <v>79</v>
      </c>
      <c r="Q81" s="10"/>
    </row>
    <row r="82" spans="1:17">
      <c r="A82" s="7">
        <f t="shared" si="5"/>
        <v>80</v>
      </c>
      <c r="B82" s="35" t="s">
        <v>855</v>
      </c>
      <c r="C82" s="36">
        <f t="shared" si="3"/>
        <v>0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7">
        <f t="shared" si="4"/>
        <v>80</v>
      </c>
      <c r="Q82" s="10"/>
    </row>
    <row r="83" spans="1:17">
      <c r="A83" s="7">
        <f t="shared" si="5"/>
        <v>81</v>
      </c>
      <c r="B83" s="35" t="s">
        <v>856</v>
      </c>
      <c r="C83" s="36">
        <f t="shared" si="3"/>
        <v>1</v>
      </c>
      <c r="D83" s="31"/>
      <c r="E83" s="31"/>
      <c r="F83" s="31"/>
      <c r="G83" s="31"/>
      <c r="H83" s="31">
        <v>1</v>
      </c>
      <c r="I83" s="31"/>
      <c r="J83" s="31"/>
      <c r="K83" s="31"/>
      <c r="L83" s="31"/>
      <c r="M83" s="31"/>
      <c r="N83" s="31"/>
      <c r="O83" s="31"/>
      <c r="P83" s="7">
        <f t="shared" si="4"/>
        <v>81</v>
      </c>
    </row>
    <row r="84" spans="1:17">
      <c r="A84" s="7">
        <f t="shared" si="5"/>
        <v>82</v>
      </c>
      <c r="B84" s="35" t="s">
        <v>857</v>
      </c>
      <c r="C84" s="36">
        <f t="shared" si="3"/>
        <v>0</v>
      </c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7">
        <f t="shared" si="4"/>
        <v>82</v>
      </c>
      <c r="Q84" s="8"/>
    </row>
    <row r="85" spans="1:17">
      <c r="A85" s="7">
        <f t="shared" si="5"/>
        <v>83</v>
      </c>
      <c r="B85" s="35" t="s">
        <v>858</v>
      </c>
      <c r="C85" s="36">
        <f t="shared" si="3"/>
        <v>0</v>
      </c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7">
        <f t="shared" si="4"/>
        <v>83</v>
      </c>
    </row>
    <row r="86" spans="1:17">
      <c r="A86" s="7">
        <f t="shared" si="5"/>
        <v>84</v>
      </c>
      <c r="B86" s="35" t="s">
        <v>859</v>
      </c>
      <c r="C86" s="36">
        <f t="shared" si="3"/>
        <v>0</v>
      </c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7">
        <f t="shared" si="4"/>
        <v>84</v>
      </c>
    </row>
    <row r="87" spans="1:17">
      <c r="A87" s="7">
        <f t="shared" si="5"/>
        <v>85</v>
      </c>
      <c r="B87" s="35" t="s">
        <v>376</v>
      </c>
      <c r="C87" s="36">
        <f t="shared" si="3"/>
        <v>1</v>
      </c>
      <c r="D87" s="31"/>
      <c r="E87" s="31"/>
      <c r="F87" s="31"/>
      <c r="G87" s="31"/>
      <c r="H87" s="31">
        <v>1</v>
      </c>
      <c r="I87" s="31"/>
      <c r="J87" s="31"/>
      <c r="K87" s="31"/>
      <c r="L87" s="31"/>
      <c r="M87" s="31"/>
      <c r="N87" s="31"/>
      <c r="O87" s="31"/>
      <c r="P87" s="7">
        <f t="shared" si="4"/>
        <v>85</v>
      </c>
    </row>
    <row r="88" spans="1:17">
      <c r="A88" s="7">
        <f t="shared" si="5"/>
        <v>86</v>
      </c>
      <c r="B88" s="35" t="s">
        <v>57</v>
      </c>
      <c r="C88" s="36">
        <f t="shared" si="3"/>
        <v>0</v>
      </c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7">
        <f t="shared" si="4"/>
        <v>86</v>
      </c>
    </row>
    <row r="89" spans="1:17">
      <c r="A89" s="7">
        <f t="shared" si="5"/>
        <v>87</v>
      </c>
      <c r="B89" s="35" t="s">
        <v>58</v>
      </c>
      <c r="C89" s="36">
        <f t="shared" si="3"/>
        <v>5</v>
      </c>
      <c r="D89" s="31">
        <v>1</v>
      </c>
      <c r="E89" s="31">
        <v>1</v>
      </c>
      <c r="F89" s="31">
        <v>1</v>
      </c>
      <c r="G89" s="31">
        <v>1</v>
      </c>
      <c r="H89" s="31">
        <v>1</v>
      </c>
      <c r="I89" s="31"/>
      <c r="J89" s="31"/>
      <c r="K89" s="31"/>
      <c r="L89" s="31"/>
      <c r="M89" s="31"/>
      <c r="N89" s="31"/>
      <c r="O89" s="31"/>
      <c r="P89" s="7">
        <f t="shared" si="4"/>
        <v>87</v>
      </c>
    </row>
    <row r="90" spans="1:17">
      <c r="A90" s="7">
        <f t="shared" si="5"/>
        <v>88</v>
      </c>
      <c r="B90" s="35" t="s">
        <v>860</v>
      </c>
      <c r="C90" s="36">
        <f t="shared" si="3"/>
        <v>0</v>
      </c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7">
        <f t="shared" si="4"/>
        <v>88</v>
      </c>
    </row>
    <row r="91" spans="1:17">
      <c r="A91" s="7">
        <f t="shared" si="5"/>
        <v>89</v>
      </c>
      <c r="B91" s="35" t="s">
        <v>861</v>
      </c>
      <c r="C91" s="36">
        <f t="shared" si="3"/>
        <v>0</v>
      </c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7">
        <f t="shared" si="4"/>
        <v>89</v>
      </c>
    </row>
    <row r="92" spans="1:17">
      <c r="A92" s="7">
        <f t="shared" si="5"/>
        <v>90</v>
      </c>
      <c r="B92" s="35" t="s">
        <v>862</v>
      </c>
      <c r="C92" s="36">
        <f t="shared" si="3"/>
        <v>1</v>
      </c>
      <c r="D92" s="31"/>
      <c r="E92" s="31">
        <v>1</v>
      </c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7">
        <f t="shared" si="4"/>
        <v>90</v>
      </c>
    </row>
    <row r="93" spans="1:17">
      <c r="A93" s="7">
        <f t="shared" si="5"/>
        <v>91</v>
      </c>
      <c r="B93" s="35" t="s">
        <v>863</v>
      </c>
      <c r="C93" s="36">
        <f t="shared" si="3"/>
        <v>0</v>
      </c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7">
        <f t="shared" si="4"/>
        <v>91</v>
      </c>
    </row>
    <row r="94" spans="1:17">
      <c r="A94" s="7">
        <f t="shared" si="5"/>
        <v>92</v>
      </c>
      <c r="B94" s="35" t="s">
        <v>864</v>
      </c>
      <c r="C94" s="36">
        <f t="shared" si="3"/>
        <v>0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7">
        <f t="shared" si="4"/>
        <v>92</v>
      </c>
    </row>
    <row r="95" spans="1:17">
      <c r="A95" s="7">
        <f t="shared" si="5"/>
        <v>93</v>
      </c>
      <c r="B95" s="35" t="s">
        <v>865</v>
      </c>
      <c r="C95" s="36">
        <f t="shared" si="3"/>
        <v>3</v>
      </c>
      <c r="D95" s="31">
        <v>1</v>
      </c>
      <c r="E95" s="31">
        <v>1</v>
      </c>
      <c r="F95" s="31"/>
      <c r="G95" s="31">
        <v>1</v>
      </c>
      <c r="H95" s="31"/>
      <c r="I95" s="31"/>
      <c r="J95" s="31"/>
      <c r="K95" s="31"/>
      <c r="L95" s="31"/>
      <c r="M95" s="31"/>
      <c r="N95" s="31"/>
      <c r="O95" s="31"/>
      <c r="P95" s="7">
        <f t="shared" si="4"/>
        <v>93</v>
      </c>
    </row>
    <row r="96" spans="1:17">
      <c r="A96" s="7">
        <f t="shared" si="5"/>
        <v>94</v>
      </c>
      <c r="B96" s="35" t="s">
        <v>866</v>
      </c>
      <c r="C96" s="36">
        <f t="shared" si="3"/>
        <v>0</v>
      </c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7">
        <f t="shared" si="4"/>
        <v>94</v>
      </c>
    </row>
    <row r="97" spans="1:16">
      <c r="A97" s="7">
        <f t="shared" si="5"/>
        <v>95</v>
      </c>
      <c r="B97" s="35" t="s">
        <v>867</v>
      </c>
      <c r="C97" s="36">
        <f t="shared" si="3"/>
        <v>0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7">
        <f t="shared" si="4"/>
        <v>95</v>
      </c>
    </row>
    <row r="99" spans="1:16">
      <c r="B99" s="12" t="s">
        <v>42</v>
      </c>
      <c r="C99" s="37">
        <f t="shared" ref="C99:O99" si="6">SUM(C3:C97)</f>
        <v>308</v>
      </c>
      <c r="D99" s="5">
        <f t="shared" si="6"/>
        <v>100</v>
      </c>
      <c r="E99" s="5">
        <f t="shared" si="6"/>
        <v>87</v>
      </c>
      <c r="F99" s="5">
        <f t="shared" si="6"/>
        <v>26</v>
      </c>
      <c r="G99" s="5">
        <f t="shared" si="6"/>
        <v>50</v>
      </c>
      <c r="H99" s="5">
        <f t="shared" si="6"/>
        <v>45</v>
      </c>
      <c r="I99" s="5">
        <f t="shared" si="6"/>
        <v>0</v>
      </c>
      <c r="J99" s="5">
        <f t="shared" si="6"/>
        <v>0</v>
      </c>
      <c r="K99" s="5">
        <f t="shared" si="6"/>
        <v>0</v>
      </c>
      <c r="L99" s="5">
        <f t="shared" si="6"/>
        <v>0</v>
      </c>
      <c r="M99" s="5">
        <f t="shared" si="6"/>
        <v>0</v>
      </c>
      <c r="N99" s="5">
        <f t="shared" si="6"/>
        <v>0</v>
      </c>
      <c r="O99" s="5">
        <f t="shared" si="6"/>
        <v>0</v>
      </c>
    </row>
  </sheetData>
  <sheetProtection password="8900" sheet="1" scenarios="1" insertColumns="0" deleteColumns="0"/>
  <mergeCells count="4">
    <mergeCell ref="A2:B2"/>
    <mergeCell ref="B1:C1"/>
    <mergeCell ref="Q4:Q7"/>
    <mergeCell ref="D1:O1"/>
  </mergeCells>
  <phoneticPr fontId="3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Q238"/>
  <sheetViews>
    <sheetView showZeros="0" zoomScale="75" workbookViewId="0">
      <pane xSplit="3" ySplit="2" topLeftCell="D186" activePane="bottomRight" state="frozen"/>
      <selection activeCell="C2" sqref="C2"/>
      <selection pane="topRight" activeCell="C2" sqref="C2"/>
      <selection pane="bottomLeft" activeCell="C2" sqref="C2"/>
      <selection pane="bottomRight" activeCell="F224" sqref="F224"/>
    </sheetView>
  </sheetViews>
  <sheetFormatPr defaultColWidth="10.7109375" defaultRowHeight="12.75"/>
  <cols>
    <col min="1" max="1" width="4.7109375" style="4" bestFit="1" customWidth="1"/>
    <col min="2" max="2" width="48.7109375" style="4" bestFit="1" customWidth="1"/>
    <col min="3" max="3" width="8.7109375" style="4" bestFit="1" customWidth="1"/>
    <col min="4" max="15" width="8.7109375" style="1" customWidth="1"/>
    <col min="16" max="16" width="4.7109375" style="4" bestFit="1" customWidth="1"/>
    <col min="17" max="17" width="21.7109375" style="3" bestFit="1" customWidth="1"/>
    <col min="18" max="18" width="10.7109375" style="4" customWidth="1"/>
    <col min="19" max="16384" width="10.7109375" style="4"/>
  </cols>
  <sheetData>
    <row r="1" spans="1:17" s="3" customFormat="1" ht="27.6" customHeight="1">
      <c r="B1" s="86" t="s">
        <v>573</v>
      </c>
      <c r="C1" s="86"/>
      <c r="D1" s="87" t="str">
        <f>ΣΥΝΟΛΟ!D1</f>
        <v>ΗΛΕΙΑΣ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9"/>
    </row>
    <row r="2" spans="1:17" ht="53.25" customHeight="1">
      <c r="A2" s="84" t="str">
        <f>VLOOKUP(5,ΣΥΝΔΥΑΣΜΟΙ!A:B,2,0)</f>
        <v>ΔΗΜΟΚΡΑΤΙΚΗ ΣΥΝΕΡΓΑΣΙΑ
ΑΝΕΞΑΡΤΗΤΕΣ ΚΙΝΗΣΕΙΣ ΕΚΠΑΙΔΕΥΤΙΚΩΝ Π.Ε.
ΔΗ.ΣΥ. / Α.Κ.Ε.</v>
      </c>
      <c r="B2" s="85"/>
      <c r="C2" s="11" t="s">
        <v>451</v>
      </c>
      <c r="D2" s="2" t="s">
        <v>656</v>
      </c>
      <c r="E2" s="2" t="s">
        <v>657</v>
      </c>
      <c r="F2" s="2" t="s">
        <v>658</v>
      </c>
      <c r="G2" s="2" t="s">
        <v>659</v>
      </c>
      <c r="H2" s="2" t="s">
        <v>660</v>
      </c>
      <c r="I2" s="2" t="s">
        <v>661</v>
      </c>
      <c r="J2" s="2" t="s">
        <v>661</v>
      </c>
      <c r="K2" s="2" t="s">
        <v>662</v>
      </c>
      <c r="L2" s="2" t="s">
        <v>663</v>
      </c>
      <c r="M2" s="2" t="s">
        <v>664</v>
      </c>
      <c r="N2" s="2" t="s">
        <v>665</v>
      </c>
      <c r="O2" s="2" t="s">
        <v>666</v>
      </c>
      <c r="P2" s="6" t="s">
        <v>448</v>
      </c>
      <c r="Q2" s="32" t="s">
        <v>449</v>
      </c>
    </row>
    <row r="3" spans="1:17">
      <c r="A3" s="7">
        <v>1</v>
      </c>
      <c r="B3" s="35" t="s">
        <v>868</v>
      </c>
      <c r="C3" s="36">
        <f t="shared" ref="C3:C66" si="0">SUM(D3:P3)-P3</f>
        <v>5</v>
      </c>
      <c r="D3" s="31">
        <v>1</v>
      </c>
      <c r="E3" s="31"/>
      <c r="F3" s="31">
        <v>1</v>
      </c>
      <c r="G3" s="31">
        <v>3</v>
      </c>
      <c r="H3" s="31"/>
      <c r="I3" s="31"/>
      <c r="J3" s="31"/>
      <c r="K3" s="31"/>
      <c r="L3" s="31"/>
      <c r="M3" s="31"/>
      <c r="N3" s="31"/>
      <c r="O3" s="31"/>
      <c r="P3" s="7">
        <f>A3</f>
        <v>1</v>
      </c>
      <c r="Q3" s="10"/>
    </row>
    <row r="4" spans="1:17">
      <c r="A4" s="7">
        <f>A3+1</f>
        <v>2</v>
      </c>
      <c r="B4" s="35" t="s">
        <v>869</v>
      </c>
      <c r="C4" s="36">
        <f t="shared" si="0"/>
        <v>0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7">
        <f t="shared" ref="P4:P67" si="1">A4</f>
        <v>2</v>
      </c>
      <c r="Q4" s="83" t="s">
        <v>284</v>
      </c>
    </row>
    <row r="5" spans="1:17">
      <c r="A5" s="7">
        <f t="shared" ref="A5:A68" si="2">A4+1</f>
        <v>3</v>
      </c>
      <c r="B5" s="35" t="s">
        <v>870</v>
      </c>
      <c r="C5" s="36">
        <f t="shared" si="0"/>
        <v>0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7">
        <f t="shared" si="1"/>
        <v>3</v>
      </c>
      <c r="Q5" s="83"/>
    </row>
    <row r="6" spans="1:17">
      <c r="A6" s="7">
        <f t="shared" si="2"/>
        <v>4</v>
      </c>
      <c r="B6" s="35" t="s">
        <v>871</v>
      </c>
      <c r="C6" s="36">
        <f t="shared" si="0"/>
        <v>0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7">
        <f t="shared" si="1"/>
        <v>4</v>
      </c>
      <c r="Q6" s="83"/>
    </row>
    <row r="7" spans="1:17">
      <c r="A7" s="7">
        <f t="shared" si="2"/>
        <v>5</v>
      </c>
      <c r="B7" s="35" t="s">
        <v>215</v>
      </c>
      <c r="C7" s="36">
        <f t="shared" si="0"/>
        <v>0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7">
        <f t="shared" si="1"/>
        <v>5</v>
      </c>
      <c r="Q7" s="83"/>
    </row>
    <row r="8" spans="1:17">
      <c r="A8" s="7">
        <f t="shared" si="2"/>
        <v>6</v>
      </c>
      <c r="B8" s="35" t="s">
        <v>872</v>
      </c>
      <c r="C8" s="36">
        <f t="shared" si="0"/>
        <v>1</v>
      </c>
      <c r="D8" s="31"/>
      <c r="E8" s="31"/>
      <c r="F8" s="31"/>
      <c r="G8" s="31"/>
      <c r="H8" s="31">
        <v>1</v>
      </c>
      <c r="I8" s="31"/>
      <c r="J8" s="31"/>
      <c r="K8" s="31"/>
      <c r="L8" s="31"/>
      <c r="M8" s="31"/>
      <c r="N8" s="31"/>
      <c r="O8" s="31"/>
      <c r="P8" s="7">
        <f t="shared" si="1"/>
        <v>6</v>
      </c>
      <c r="Q8" s="10"/>
    </row>
    <row r="9" spans="1:17">
      <c r="A9" s="7">
        <f t="shared" si="2"/>
        <v>7</v>
      </c>
      <c r="B9" s="35" t="s">
        <v>873</v>
      </c>
      <c r="C9" s="36">
        <f t="shared" si="0"/>
        <v>0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7">
        <f t="shared" si="1"/>
        <v>7</v>
      </c>
      <c r="Q9" s="10"/>
    </row>
    <row r="10" spans="1:17">
      <c r="A10" s="7">
        <f t="shared" si="2"/>
        <v>8</v>
      </c>
      <c r="B10" s="35" t="s">
        <v>377</v>
      </c>
      <c r="C10" s="36">
        <f t="shared" si="0"/>
        <v>1</v>
      </c>
      <c r="D10" s="31"/>
      <c r="E10" s="31"/>
      <c r="F10" s="31">
        <v>1</v>
      </c>
      <c r="G10" s="31"/>
      <c r="H10" s="31"/>
      <c r="I10" s="31"/>
      <c r="J10" s="31"/>
      <c r="K10" s="31"/>
      <c r="L10" s="31"/>
      <c r="M10" s="31"/>
      <c r="N10" s="31"/>
      <c r="O10" s="31"/>
      <c r="P10" s="7">
        <f t="shared" si="1"/>
        <v>8</v>
      </c>
      <c r="Q10" s="10"/>
    </row>
    <row r="11" spans="1:17">
      <c r="A11" s="7">
        <f t="shared" si="2"/>
        <v>9</v>
      </c>
      <c r="B11" s="35" t="s">
        <v>874</v>
      </c>
      <c r="C11" s="36">
        <f t="shared" si="0"/>
        <v>0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7">
        <f t="shared" si="1"/>
        <v>9</v>
      </c>
      <c r="Q11" s="10"/>
    </row>
    <row r="12" spans="1:17">
      <c r="A12" s="7">
        <f t="shared" si="2"/>
        <v>10</v>
      </c>
      <c r="B12" s="35" t="s">
        <v>875</v>
      </c>
      <c r="C12" s="36">
        <f t="shared" si="0"/>
        <v>0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7">
        <f t="shared" si="1"/>
        <v>10</v>
      </c>
      <c r="Q12" s="10"/>
    </row>
    <row r="13" spans="1:17">
      <c r="A13" s="7">
        <f t="shared" si="2"/>
        <v>11</v>
      </c>
      <c r="B13" s="35" t="s">
        <v>876</v>
      </c>
      <c r="C13" s="36">
        <f t="shared" si="0"/>
        <v>0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7">
        <f t="shared" si="1"/>
        <v>11</v>
      </c>
      <c r="Q13" s="10"/>
    </row>
    <row r="14" spans="1:17">
      <c r="A14" s="7">
        <f t="shared" si="2"/>
        <v>12</v>
      </c>
      <c r="B14" s="35" t="s">
        <v>877</v>
      </c>
      <c r="C14" s="36">
        <f t="shared" si="0"/>
        <v>1</v>
      </c>
      <c r="D14" s="31"/>
      <c r="E14" s="31"/>
      <c r="F14" s="31">
        <v>1</v>
      </c>
      <c r="G14" s="31"/>
      <c r="H14" s="31"/>
      <c r="I14" s="31"/>
      <c r="J14" s="31"/>
      <c r="K14" s="31"/>
      <c r="L14" s="31"/>
      <c r="M14" s="31"/>
      <c r="N14" s="31"/>
      <c r="O14" s="31"/>
      <c r="P14" s="7">
        <f t="shared" si="1"/>
        <v>12</v>
      </c>
      <c r="Q14" s="10"/>
    </row>
    <row r="15" spans="1:17">
      <c r="A15" s="7">
        <f t="shared" si="2"/>
        <v>13</v>
      </c>
      <c r="B15" s="35" t="s">
        <v>878</v>
      </c>
      <c r="C15" s="36">
        <f t="shared" si="0"/>
        <v>0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7">
        <f t="shared" si="1"/>
        <v>13</v>
      </c>
      <c r="Q15" s="10"/>
    </row>
    <row r="16" spans="1:17">
      <c r="A16" s="7">
        <f t="shared" si="2"/>
        <v>14</v>
      </c>
      <c r="B16" s="35" t="s">
        <v>879</v>
      </c>
      <c r="C16" s="36">
        <f t="shared" si="0"/>
        <v>0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7">
        <f t="shared" si="1"/>
        <v>14</v>
      </c>
      <c r="Q16" s="10"/>
    </row>
    <row r="17" spans="1:17">
      <c r="A17" s="7">
        <f t="shared" si="2"/>
        <v>15</v>
      </c>
      <c r="B17" s="35" t="s">
        <v>880</v>
      </c>
      <c r="C17" s="36">
        <f t="shared" si="0"/>
        <v>1</v>
      </c>
      <c r="D17" s="31"/>
      <c r="E17" s="31"/>
      <c r="F17" s="31">
        <v>1</v>
      </c>
      <c r="G17" s="31"/>
      <c r="H17" s="31"/>
      <c r="I17" s="31"/>
      <c r="J17" s="31"/>
      <c r="K17" s="31"/>
      <c r="L17" s="31"/>
      <c r="M17" s="31"/>
      <c r="N17" s="31"/>
      <c r="O17" s="31"/>
      <c r="P17" s="7">
        <f t="shared" si="1"/>
        <v>15</v>
      </c>
      <c r="Q17" s="10"/>
    </row>
    <row r="18" spans="1:17">
      <c r="A18" s="7">
        <f t="shared" si="2"/>
        <v>16</v>
      </c>
      <c r="B18" s="35" t="s">
        <v>881</v>
      </c>
      <c r="C18" s="36">
        <f t="shared" si="0"/>
        <v>0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7">
        <f t="shared" si="1"/>
        <v>16</v>
      </c>
      <c r="Q18" s="10"/>
    </row>
    <row r="19" spans="1:17">
      <c r="A19" s="7">
        <f t="shared" si="2"/>
        <v>17</v>
      </c>
      <c r="B19" s="35" t="s">
        <v>216</v>
      </c>
      <c r="C19" s="36">
        <f t="shared" si="0"/>
        <v>1</v>
      </c>
      <c r="D19" s="31"/>
      <c r="E19" s="31"/>
      <c r="F19" s="31"/>
      <c r="G19" s="31">
        <v>1</v>
      </c>
      <c r="H19" s="31"/>
      <c r="I19" s="31"/>
      <c r="J19" s="31"/>
      <c r="K19" s="31"/>
      <c r="L19" s="31"/>
      <c r="M19" s="31"/>
      <c r="N19" s="31"/>
      <c r="O19" s="31"/>
      <c r="P19" s="7">
        <f t="shared" si="1"/>
        <v>17</v>
      </c>
      <c r="Q19" s="10"/>
    </row>
    <row r="20" spans="1:17">
      <c r="A20" s="7">
        <f t="shared" si="2"/>
        <v>18</v>
      </c>
      <c r="B20" s="35" t="s">
        <v>882</v>
      </c>
      <c r="C20" s="36">
        <f t="shared" si="0"/>
        <v>0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7">
        <f t="shared" si="1"/>
        <v>18</v>
      </c>
      <c r="Q20" s="10"/>
    </row>
    <row r="21" spans="1:17">
      <c r="A21" s="7">
        <f t="shared" si="2"/>
        <v>19</v>
      </c>
      <c r="B21" s="35" t="s">
        <v>883</v>
      </c>
      <c r="C21" s="36">
        <f t="shared" si="0"/>
        <v>0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7">
        <f t="shared" si="1"/>
        <v>19</v>
      </c>
      <c r="Q21" s="10"/>
    </row>
    <row r="22" spans="1:17">
      <c r="A22" s="7">
        <f t="shared" si="2"/>
        <v>20</v>
      </c>
      <c r="B22" s="35" t="s">
        <v>884</v>
      </c>
      <c r="C22" s="36">
        <f t="shared" si="0"/>
        <v>0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7">
        <f t="shared" si="1"/>
        <v>20</v>
      </c>
      <c r="Q22" s="10"/>
    </row>
    <row r="23" spans="1:17">
      <c r="A23" s="7">
        <f t="shared" si="2"/>
        <v>21</v>
      </c>
      <c r="B23" s="35" t="s">
        <v>378</v>
      </c>
      <c r="C23" s="36">
        <f t="shared" si="0"/>
        <v>1</v>
      </c>
      <c r="D23" s="31"/>
      <c r="E23" s="31"/>
      <c r="F23" s="31"/>
      <c r="G23" s="31">
        <v>1</v>
      </c>
      <c r="H23" s="31"/>
      <c r="I23" s="31"/>
      <c r="J23" s="31"/>
      <c r="K23" s="31"/>
      <c r="L23" s="31"/>
      <c r="M23" s="31"/>
      <c r="N23" s="31"/>
      <c r="O23" s="31"/>
      <c r="P23" s="7">
        <f t="shared" si="1"/>
        <v>21</v>
      </c>
      <c r="Q23" s="10"/>
    </row>
    <row r="24" spans="1:17">
      <c r="A24" s="7">
        <f t="shared" si="2"/>
        <v>22</v>
      </c>
      <c r="B24" s="35" t="s">
        <v>217</v>
      </c>
      <c r="C24" s="36">
        <f t="shared" si="0"/>
        <v>1</v>
      </c>
      <c r="D24" s="31">
        <v>1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7">
        <f t="shared" si="1"/>
        <v>22</v>
      </c>
      <c r="Q24" s="10"/>
    </row>
    <row r="25" spans="1:17">
      <c r="A25" s="7">
        <f t="shared" si="2"/>
        <v>23</v>
      </c>
      <c r="B25" s="35" t="s">
        <v>379</v>
      </c>
      <c r="C25" s="36">
        <f t="shared" si="0"/>
        <v>0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7">
        <f t="shared" si="1"/>
        <v>23</v>
      </c>
      <c r="Q25" s="10"/>
    </row>
    <row r="26" spans="1:17">
      <c r="A26" s="7">
        <f t="shared" si="2"/>
        <v>24</v>
      </c>
      <c r="B26" s="35" t="s">
        <v>885</v>
      </c>
      <c r="C26" s="36">
        <f t="shared" si="0"/>
        <v>0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7">
        <f t="shared" si="1"/>
        <v>24</v>
      </c>
      <c r="Q26" s="10"/>
    </row>
    <row r="27" spans="1:17">
      <c r="A27" s="7">
        <f t="shared" si="2"/>
        <v>25</v>
      </c>
      <c r="B27" s="35" t="s">
        <v>886</v>
      </c>
      <c r="C27" s="36">
        <f t="shared" si="0"/>
        <v>1</v>
      </c>
      <c r="D27" s="31"/>
      <c r="E27" s="31"/>
      <c r="F27" s="31">
        <v>1</v>
      </c>
      <c r="G27" s="31"/>
      <c r="H27" s="31"/>
      <c r="I27" s="31"/>
      <c r="J27" s="31"/>
      <c r="K27" s="31"/>
      <c r="L27" s="31"/>
      <c r="M27" s="31"/>
      <c r="N27" s="31"/>
      <c r="O27" s="31"/>
      <c r="P27" s="7">
        <f t="shared" si="1"/>
        <v>25</v>
      </c>
      <c r="Q27" s="10"/>
    </row>
    <row r="28" spans="1:17">
      <c r="A28" s="7">
        <f t="shared" si="2"/>
        <v>26</v>
      </c>
      <c r="B28" s="35" t="s">
        <v>887</v>
      </c>
      <c r="C28" s="36">
        <f t="shared" si="0"/>
        <v>1</v>
      </c>
      <c r="D28" s="31"/>
      <c r="E28" s="31"/>
      <c r="F28" s="31"/>
      <c r="G28" s="31">
        <v>1</v>
      </c>
      <c r="H28" s="31"/>
      <c r="I28" s="31"/>
      <c r="J28" s="31"/>
      <c r="K28" s="31"/>
      <c r="L28" s="31"/>
      <c r="M28" s="31"/>
      <c r="N28" s="31"/>
      <c r="O28" s="31"/>
      <c r="P28" s="7">
        <f t="shared" si="1"/>
        <v>26</v>
      </c>
      <c r="Q28" s="10"/>
    </row>
    <row r="29" spans="1:17">
      <c r="A29" s="7">
        <f t="shared" si="2"/>
        <v>27</v>
      </c>
      <c r="B29" s="35" t="s">
        <v>888</v>
      </c>
      <c r="C29" s="36">
        <f t="shared" si="0"/>
        <v>0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7">
        <f t="shared" si="1"/>
        <v>27</v>
      </c>
      <c r="Q29" s="10"/>
    </row>
    <row r="30" spans="1:17">
      <c r="A30" s="7">
        <f t="shared" si="2"/>
        <v>28</v>
      </c>
      <c r="B30" s="35" t="s">
        <v>380</v>
      </c>
      <c r="C30" s="36">
        <f t="shared" si="0"/>
        <v>1</v>
      </c>
      <c r="D30" s="31"/>
      <c r="E30" s="31"/>
      <c r="F30" s="31"/>
      <c r="G30" s="31"/>
      <c r="H30" s="31">
        <v>1</v>
      </c>
      <c r="I30" s="31"/>
      <c r="J30" s="31"/>
      <c r="K30" s="31"/>
      <c r="L30" s="31"/>
      <c r="M30" s="31"/>
      <c r="N30" s="31"/>
      <c r="O30" s="31"/>
      <c r="P30" s="7">
        <f t="shared" si="1"/>
        <v>28</v>
      </c>
      <c r="Q30" s="10"/>
    </row>
    <row r="31" spans="1:17">
      <c r="A31" s="7">
        <f t="shared" si="2"/>
        <v>29</v>
      </c>
      <c r="B31" s="35" t="s">
        <v>218</v>
      </c>
      <c r="C31" s="36">
        <f t="shared" si="0"/>
        <v>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7">
        <f t="shared" si="1"/>
        <v>29</v>
      </c>
      <c r="Q31" s="10"/>
    </row>
    <row r="32" spans="1:17">
      <c r="A32" s="7">
        <f t="shared" si="2"/>
        <v>30</v>
      </c>
      <c r="B32" s="35" t="s">
        <v>889</v>
      </c>
      <c r="C32" s="36">
        <f t="shared" si="0"/>
        <v>0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7">
        <f t="shared" si="1"/>
        <v>30</v>
      </c>
      <c r="Q32" s="10"/>
    </row>
    <row r="33" spans="1:17">
      <c r="A33" s="7">
        <f t="shared" si="2"/>
        <v>31</v>
      </c>
      <c r="B33" s="35" t="s">
        <v>890</v>
      </c>
      <c r="C33" s="36">
        <f t="shared" si="0"/>
        <v>0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7">
        <f t="shared" si="1"/>
        <v>31</v>
      </c>
      <c r="Q33" s="10"/>
    </row>
    <row r="34" spans="1:17">
      <c r="A34" s="7">
        <f t="shared" si="2"/>
        <v>32</v>
      </c>
      <c r="B34" s="35" t="s">
        <v>891</v>
      </c>
      <c r="C34" s="36">
        <f t="shared" si="0"/>
        <v>0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7">
        <f t="shared" si="1"/>
        <v>32</v>
      </c>
      <c r="Q34" s="10"/>
    </row>
    <row r="35" spans="1:17">
      <c r="A35" s="7">
        <f t="shared" si="2"/>
        <v>33</v>
      </c>
      <c r="B35" s="35" t="s">
        <v>892</v>
      </c>
      <c r="C35" s="36">
        <f t="shared" si="0"/>
        <v>0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7">
        <f t="shared" si="1"/>
        <v>33</v>
      </c>
      <c r="Q35" s="10"/>
    </row>
    <row r="36" spans="1:17">
      <c r="A36" s="7">
        <f t="shared" si="2"/>
        <v>34</v>
      </c>
      <c r="B36" s="35" t="s">
        <v>893</v>
      </c>
      <c r="C36" s="36">
        <f t="shared" si="0"/>
        <v>1</v>
      </c>
      <c r="D36" s="31"/>
      <c r="E36" s="31"/>
      <c r="F36" s="31"/>
      <c r="G36" s="31">
        <v>1</v>
      </c>
      <c r="H36" s="31"/>
      <c r="I36" s="31"/>
      <c r="J36" s="31"/>
      <c r="K36" s="31"/>
      <c r="L36" s="31"/>
      <c r="M36" s="31"/>
      <c r="N36" s="31"/>
      <c r="O36" s="31"/>
      <c r="P36" s="7">
        <f t="shared" si="1"/>
        <v>34</v>
      </c>
      <c r="Q36" s="10"/>
    </row>
    <row r="37" spans="1:17">
      <c r="A37" s="7">
        <f t="shared" si="2"/>
        <v>35</v>
      </c>
      <c r="B37" s="35" t="s">
        <v>894</v>
      </c>
      <c r="C37" s="36">
        <f t="shared" si="0"/>
        <v>0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7">
        <f t="shared" si="1"/>
        <v>35</v>
      </c>
      <c r="Q37" s="10"/>
    </row>
    <row r="38" spans="1:17">
      <c r="A38" s="7">
        <f t="shared" si="2"/>
        <v>36</v>
      </c>
      <c r="B38" s="35" t="s">
        <v>895</v>
      </c>
      <c r="C38" s="36">
        <f t="shared" si="0"/>
        <v>0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7">
        <f t="shared" si="1"/>
        <v>36</v>
      </c>
      <c r="Q38" s="10"/>
    </row>
    <row r="39" spans="1:17">
      <c r="A39" s="7">
        <f t="shared" si="2"/>
        <v>37</v>
      </c>
      <c r="B39" s="35" t="s">
        <v>896</v>
      </c>
      <c r="C39" s="36">
        <f t="shared" si="0"/>
        <v>0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7">
        <f t="shared" si="1"/>
        <v>37</v>
      </c>
      <c r="Q39" s="10"/>
    </row>
    <row r="40" spans="1:17">
      <c r="A40" s="7">
        <f t="shared" si="2"/>
        <v>38</v>
      </c>
      <c r="B40" s="35" t="s">
        <v>897</v>
      </c>
      <c r="C40" s="36">
        <f t="shared" si="0"/>
        <v>0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7">
        <f t="shared" si="1"/>
        <v>38</v>
      </c>
      <c r="Q40" s="10"/>
    </row>
    <row r="41" spans="1:17">
      <c r="A41" s="7">
        <f t="shared" si="2"/>
        <v>39</v>
      </c>
      <c r="B41" s="35" t="s">
        <v>898</v>
      </c>
      <c r="C41" s="36">
        <f t="shared" si="0"/>
        <v>0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7">
        <f t="shared" si="1"/>
        <v>39</v>
      </c>
      <c r="Q41" s="10"/>
    </row>
    <row r="42" spans="1:17">
      <c r="A42" s="7">
        <f t="shared" si="2"/>
        <v>40</v>
      </c>
      <c r="B42" s="35" t="s">
        <v>899</v>
      </c>
      <c r="C42" s="36">
        <f t="shared" si="0"/>
        <v>1</v>
      </c>
      <c r="D42" s="31">
        <v>1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7">
        <f t="shared" si="1"/>
        <v>40</v>
      </c>
      <c r="Q42" s="10"/>
    </row>
    <row r="43" spans="1:17">
      <c r="A43" s="7">
        <f t="shared" si="2"/>
        <v>41</v>
      </c>
      <c r="B43" s="35" t="s">
        <v>900</v>
      </c>
      <c r="C43" s="36">
        <f t="shared" si="0"/>
        <v>1</v>
      </c>
      <c r="D43" s="31"/>
      <c r="E43" s="31"/>
      <c r="F43" s="31"/>
      <c r="G43" s="31">
        <v>1</v>
      </c>
      <c r="H43" s="31"/>
      <c r="I43" s="31"/>
      <c r="J43" s="31"/>
      <c r="K43" s="31"/>
      <c r="L43" s="31"/>
      <c r="M43" s="31"/>
      <c r="N43" s="31"/>
      <c r="O43" s="31"/>
      <c r="P43" s="7">
        <f t="shared" si="1"/>
        <v>41</v>
      </c>
      <c r="Q43" s="10"/>
    </row>
    <row r="44" spans="1:17">
      <c r="A44" s="7">
        <f t="shared" si="2"/>
        <v>42</v>
      </c>
      <c r="B44" s="35" t="s">
        <v>901</v>
      </c>
      <c r="C44" s="36">
        <f t="shared" si="0"/>
        <v>0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7">
        <f t="shared" si="1"/>
        <v>42</v>
      </c>
      <c r="Q44" s="10"/>
    </row>
    <row r="45" spans="1:17">
      <c r="A45" s="7">
        <f t="shared" si="2"/>
        <v>43</v>
      </c>
      <c r="B45" s="35" t="s">
        <v>902</v>
      </c>
      <c r="C45" s="36">
        <f t="shared" si="0"/>
        <v>1</v>
      </c>
      <c r="D45" s="31"/>
      <c r="E45" s="31"/>
      <c r="F45" s="31">
        <v>1</v>
      </c>
      <c r="G45" s="31"/>
      <c r="H45" s="31"/>
      <c r="I45" s="31"/>
      <c r="J45" s="31"/>
      <c r="K45" s="31"/>
      <c r="L45" s="31"/>
      <c r="M45" s="31"/>
      <c r="N45" s="31"/>
      <c r="O45" s="31"/>
      <c r="P45" s="7">
        <f t="shared" si="1"/>
        <v>43</v>
      </c>
      <c r="Q45" s="10"/>
    </row>
    <row r="46" spans="1:17">
      <c r="A46" s="7">
        <f t="shared" si="2"/>
        <v>44</v>
      </c>
      <c r="B46" s="35" t="s">
        <v>903</v>
      </c>
      <c r="C46" s="36">
        <f t="shared" si="0"/>
        <v>5</v>
      </c>
      <c r="D46" s="31"/>
      <c r="E46" s="31">
        <v>1</v>
      </c>
      <c r="F46" s="31">
        <v>1</v>
      </c>
      <c r="G46" s="31">
        <v>3</v>
      </c>
      <c r="H46" s="31"/>
      <c r="I46" s="31"/>
      <c r="J46" s="31"/>
      <c r="K46" s="31"/>
      <c r="L46" s="31"/>
      <c r="M46" s="31"/>
      <c r="N46" s="31"/>
      <c r="O46" s="31"/>
      <c r="P46" s="7">
        <f t="shared" si="1"/>
        <v>44</v>
      </c>
      <c r="Q46" s="10"/>
    </row>
    <row r="47" spans="1:17">
      <c r="A47" s="7">
        <f t="shared" si="2"/>
        <v>45</v>
      </c>
      <c r="B47" s="35" t="s">
        <v>904</v>
      </c>
      <c r="C47" s="36">
        <f t="shared" si="0"/>
        <v>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7">
        <f t="shared" si="1"/>
        <v>45</v>
      </c>
      <c r="Q47" s="10"/>
    </row>
    <row r="48" spans="1:17">
      <c r="A48" s="7">
        <f t="shared" si="2"/>
        <v>46</v>
      </c>
      <c r="B48" s="35" t="s">
        <v>905</v>
      </c>
      <c r="C48" s="36">
        <f t="shared" si="0"/>
        <v>0</v>
      </c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7">
        <f t="shared" si="1"/>
        <v>46</v>
      </c>
      <c r="Q48" s="10"/>
    </row>
    <row r="49" spans="1:17">
      <c r="A49" s="7">
        <f t="shared" si="2"/>
        <v>47</v>
      </c>
      <c r="B49" s="35" t="s">
        <v>906</v>
      </c>
      <c r="C49" s="36">
        <f t="shared" si="0"/>
        <v>0</v>
      </c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7">
        <f t="shared" si="1"/>
        <v>47</v>
      </c>
      <c r="Q49" s="10"/>
    </row>
    <row r="50" spans="1:17">
      <c r="A50" s="7">
        <f t="shared" si="2"/>
        <v>48</v>
      </c>
      <c r="B50" s="35" t="s">
        <v>907</v>
      </c>
      <c r="C50" s="36">
        <f t="shared" si="0"/>
        <v>0</v>
      </c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7">
        <f t="shared" si="1"/>
        <v>48</v>
      </c>
      <c r="Q50" s="10"/>
    </row>
    <row r="51" spans="1:17">
      <c r="A51" s="7">
        <f t="shared" si="2"/>
        <v>49</v>
      </c>
      <c r="B51" s="35" t="s">
        <v>908</v>
      </c>
      <c r="C51" s="36">
        <f t="shared" si="0"/>
        <v>0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7">
        <f t="shared" si="1"/>
        <v>49</v>
      </c>
      <c r="Q51" s="10"/>
    </row>
    <row r="52" spans="1:17">
      <c r="A52" s="7">
        <f t="shared" si="2"/>
        <v>50</v>
      </c>
      <c r="B52" s="35" t="s">
        <v>381</v>
      </c>
      <c r="C52" s="36">
        <f t="shared" si="0"/>
        <v>0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7">
        <f t="shared" si="1"/>
        <v>50</v>
      </c>
      <c r="Q52" s="10"/>
    </row>
    <row r="53" spans="1:17">
      <c r="A53" s="7">
        <f t="shared" si="2"/>
        <v>51</v>
      </c>
      <c r="B53" s="35" t="s">
        <v>909</v>
      </c>
      <c r="C53" s="36">
        <f t="shared" si="0"/>
        <v>0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7">
        <f t="shared" si="1"/>
        <v>51</v>
      </c>
      <c r="Q53" s="10"/>
    </row>
    <row r="54" spans="1:17">
      <c r="A54" s="7">
        <f t="shared" si="2"/>
        <v>52</v>
      </c>
      <c r="B54" s="35" t="s">
        <v>910</v>
      </c>
      <c r="C54" s="36">
        <f t="shared" si="0"/>
        <v>0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7">
        <f t="shared" si="1"/>
        <v>52</v>
      </c>
      <c r="Q54" s="10"/>
    </row>
    <row r="55" spans="1:17">
      <c r="A55" s="7">
        <f t="shared" si="2"/>
        <v>53</v>
      </c>
      <c r="B55" s="35" t="s">
        <v>911</v>
      </c>
      <c r="C55" s="36">
        <f t="shared" si="0"/>
        <v>0</v>
      </c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7">
        <f t="shared" si="1"/>
        <v>53</v>
      </c>
      <c r="Q55" s="10"/>
    </row>
    <row r="56" spans="1:17">
      <c r="A56" s="7">
        <f t="shared" si="2"/>
        <v>54</v>
      </c>
      <c r="B56" s="35" t="s">
        <v>912</v>
      </c>
      <c r="C56" s="36">
        <f t="shared" si="0"/>
        <v>0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7">
        <f t="shared" si="1"/>
        <v>54</v>
      </c>
      <c r="Q56" s="10"/>
    </row>
    <row r="57" spans="1:17">
      <c r="A57" s="7">
        <f t="shared" si="2"/>
        <v>55</v>
      </c>
      <c r="B57" s="35" t="s">
        <v>913</v>
      </c>
      <c r="C57" s="36">
        <f t="shared" si="0"/>
        <v>0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7">
        <f t="shared" si="1"/>
        <v>55</v>
      </c>
      <c r="Q57" s="10"/>
    </row>
    <row r="58" spans="1:17">
      <c r="A58" s="7">
        <f t="shared" si="2"/>
        <v>56</v>
      </c>
      <c r="B58" s="35" t="s">
        <v>914</v>
      </c>
      <c r="C58" s="36">
        <f t="shared" si="0"/>
        <v>0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7">
        <f t="shared" si="1"/>
        <v>56</v>
      </c>
      <c r="Q58" s="10"/>
    </row>
    <row r="59" spans="1:17">
      <c r="A59" s="7">
        <f t="shared" si="2"/>
        <v>57</v>
      </c>
      <c r="B59" s="35" t="s">
        <v>915</v>
      </c>
      <c r="C59" s="36">
        <f t="shared" si="0"/>
        <v>0</v>
      </c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7">
        <f t="shared" si="1"/>
        <v>57</v>
      </c>
      <c r="Q59" s="10"/>
    </row>
    <row r="60" spans="1:17">
      <c r="A60" s="7">
        <f t="shared" si="2"/>
        <v>58</v>
      </c>
      <c r="B60" s="35" t="s">
        <v>916</v>
      </c>
      <c r="C60" s="36">
        <f t="shared" si="0"/>
        <v>9</v>
      </c>
      <c r="D60" s="31"/>
      <c r="E60" s="31">
        <v>8</v>
      </c>
      <c r="F60" s="31"/>
      <c r="G60" s="31">
        <v>1</v>
      </c>
      <c r="H60" s="31"/>
      <c r="I60" s="31"/>
      <c r="J60" s="31"/>
      <c r="K60" s="31"/>
      <c r="L60" s="31"/>
      <c r="M60" s="31"/>
      <c r="N60" s="31"/>
      <c r="O60" s="31"/>
      <c r="P60" s="7">
        <f t="shared" si="1"/>
        <v>58</v>
      </c>
      <c r="Q60" s="10"/>
    </row>
    <row r="61" spans="1:17">
      <c r="A61" s="7">
        <f t="shared" si="2"/>
        <v>59</v>
      </c>
      <c r="B61" s="35" t="s">
        <v>917</v>
      </c>
      <c r="C61" s="36">
        <f t="shared" si="0"/>
        <v>0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7">
        <f t="shared" si="1"/>
        <v>59</v>
      </c>
      <c r="Q61" s="10"/>
    </row>
    <row r="62" spans="1:17">
      <c r="A62" s="7">
        <f t="shared" si="2"/>
        <v>60</v>
      </c>
      <c r="B62" s="35" t="s">
        <v>918</v>
      </c>
      <c r="C62" s="36">
        <f t="shared" si="0"/>
        <v>0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7">
        <f t="shared" si="1"/>
        <v>60</v>
      </c>
      <c r="Q62" s="10"/>
    </row>
    <row r="63" spans="1:17">
      <c r="A63" s="7">
        <f t="shared" si="2"/>
        <v>61</v>
      </c>
      <c r="B63" s="35" t="s">
        <v>919</v>
      </c>
      <c r="C63" s="36">
        <f t="shared" si="0"/>
        <v>0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7">
        <f t="shared" si="1"/>
        <v>61</v>
      </c>
      <c r="Q63" s="10"/>
    </row>
    <row r="64" spans="1:17">
      <c r="A64" s="7">
        <f t="shared" si="2"/>
        <v>62</v>
      </c>
      <c r="B64" s="35" t="s">
        <v>920</v>
      </c>
      <c r="C64" s="36">
        <f t="shared" si="0"/>
        <v>0</v>
      </c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7">
        <f t="shared" si="1"/>
        <v>62</v>
      </c>
      <c r="Q64" s="10"/>
    </row>
    <row r="65" spans="1:17">
      <c r="A65" s="7">
        <f t="shared" si="2"/>
        <v>63</v>
      </c>
      <c r="B65" s="35" t="s">
        <v>921</v>
      </c>
      <c r="C65" s="36">
        <f t="shared" si="0"/>
        <v>0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7">
        <f t="shared" si="1"/>
        <v>63</v>
      </c>
      <c r="Q65" s="10"/>
    </row>
    <row r="66" spans="1:17">
      <c r="A66" s="7">
        <f t="shared" si="2"/>
        <v>64</v>
      </c>
      <c r="B66" s="35" t="s">
        <v>922</v>
      </c>
      <c r="C66" s="36">
        <f t="shared" si="0"/>
        <v>0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7">
        <f t="shared" si="1"/>
        <v>64</v>
      </c>
      <c r="Q66" s="10"/>
    </row>
    <row r="67" spans="1:17">
      <c r="A67" s="7">
        <f t="shared" si="2"/>
        <v>65</v>
      </c>
      <c r="B67" s="35" t="s">
        <v>923</v>
      </c>
      <c r="C67" s="36">
        <f t="shared" ref="C67:C130" si="3">SUM(D67:P67)-P67</f>
        <v>0</v>
      </c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7">
        <f t="shared" si="1"/>
        <v>65</v>
      </c>
      <c r="Q67" s="10"/>
    </row>
    <row r="68" spans="1:17">
      <c r="A68" s="7">
        <f t="shared" si="2"/>
        <v>66</v>
      </c>
      <c r="B68" s="35" t="s">
        <v>924</v>
      </c>
      <c r="C68" s="36">
        <f t="shared" si="3"/>
        <v>0</v>
      </c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7">
        <f t="shared" ref="P68:P131" si="4">A68</f>
        <v>66</v>
      </c>
      <c r="Q68" s="10"/>
    </row>
    <row r="69" spans="1:17">
      <c r="A69" s="7">
        <f t="shared" ref="A69:A132" si="5">A68+1</f>
        <v>67</v>
      </c>
      <c r="B69" s="35" t="s">
        <v>925</v>
      </c>
      <c r="C69" s="36">
        <f t="shared" si="3"/>
        <v>0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7">
        <f t="shared" si="4"/>
        <v>67</v>
      </c>
      <c r="Q69" s="10"/>
    </row>
    <row r="70" spans="1:17">
      <c r="A70" s="7">
        <f t="shared" si="5"/>
        <v>68</v>
      </c>
      <c r="B70" s="35" t="s">
        <v>926</v>
      </c>
      <c r="C70" s="36">
        <f t="shared" si="3"/>
        <v>2</v>
      </c>
      <c r="D70" s="31"/>
      <c r="E70" s="31">
        <v>1</v>
      </c>
      <c r="F70" s="31"/>
      <c r="G70" s="31">
        <v>1</v>
      </c>
      <c r="H70" s="31"/>
      <c r="I70" s="31"/>
      <c r="J70" s="31"/>
      <c r="K70" s="31"/>
      <c r="L70" s="31"/>
      <c r="M70" s="31"/>
      <c r="N70" s="31"/>
      <c r="O70" s="31"/>
      <c r="P70" s="7">
        <f t="shared" si="4"/>
        <v>68</v>
      </c>
      <c r="Q70" s="10"/>
    </row>
    <row r="71" spans="1:17">
      <c r="A71" s="7">
        <f t="shared" si="5"/>
        <v>69</v>
      </c>
      <c r="B71" s="35" t="s">
        <v>927</v>
      </c>
      <c r="C71" s="36">
        <f t="shared" si="3"/>
        <v>5</v>
      </c>
      <c r="D71" s="31"/>
      <c r="E71" s="31"/>
      <c r="F71" s="31"/>
      <c r="G71" s="31">
        <v>3</v>
      </c>
      <c r="H71" s="31">
        <v>2</v>
      </c>
      <c r="I71" s="31"/>
      <c r="J71" s="31"/>
      <c r="K71" s="31"/>
      <c r="L71" s="31"/>
      <c r="M71" s="31"/>
      <c r="N71" s="31"/>
      <c r="O71" s="31"/>
      <c r="P71" s="7">
        <f t="shared" si="4"/>
        <v>69</v>
      </c>
      <c r="Q71" s="10"/>
    </row>
    <row r="72" spans="1:17">
      <c r="A72" s="7">
        <f t="shared" si="5"/>
        <v>70</v>
      </c>
      <c r="B72" s="35" t="s">
        <v>928</v>
      </c>
      <c r="C72" s="36">
        <f t="shared" si="3"/>
        <v>0</v>
      </c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7">
        <f t="shared" si="4"/>
        <v>70</v>
      </c>
      <c r="Q72" s="10"/>
    </row>
    <row r="73" spans="1:17">
      <c r="A73" s="7">
        <f t="shared" si="5"/>
        <v>71</v>
      </c>
      <c r="B73" s="35" t="s">
        <v>929</v>
      </c>
      <c r="C73" s="36">
        <f t="shared" si="3"/>
        <v>0</v>
      </c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7">
        <f t="shared" si="4"/>
        <v>71</v>
      </c>
      <c r="Q73" s="10"/>
    </row>
    <row r="74" spans="1:17">
      <c r="A74" s="7">
        <f t="shared" si="5"/>
        <v>72</v>
      </c>
      <c r="B74" s="35" t="s">
        <v>930</v>
      </c>
      <c r="C74" s="36">
        <f t="shared" si="3"/>
        <v>0</v>
      </c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7">
        <f t="shared" si="4"/>
        <v>72</v>
      </c>
      <c r="Q74" s="10"/>
    </row>
    <row r="75" spans="1:17">
      <c r="A75" s="7">
        <f t="shared" si="5"/>
        <v>73</v>
      </c>
      <c r="B75" s="35" t="s">
        <v>931</v>
      </c>
      <c r="C75" s="36">
        <f t="shared" si="3"/>
        <v>4</v>
      </c>
      <c r="D75" s="31">
        <v>1</v>
      </c>
      <c r="E75" s="31"/>
      <c r="F75" s="31"/>
      <c r="G75" s="31">
        <v>2</v>
      </c>
      <c r="H75" s="31">
        <v>1</v>
      </c>
      <c r="I75" s="31"/>
      <c r="J75" s="31"/>
      <c r="K75" s="31"/>
      <c r="L75" s="31"/>
      <c r="M75" s="31"/>
      <c r="N75" s="31"/>
      <c r="O75" s="31"/>
      <c r="P75" s="7">
        <f t="shared" si="4"/>
        <v>73</v>
      </c>
      <c r="Q75" s="10"/>
    </row>
    <row r="76" spans="1:17">
      <c r="A76" s="7">
        <f t="shared" si="5"/>
        <v>74</v>
      </c>
      <c r="B76" s="35" t="s">
        <v>932</v>
      </c>
      <c r="C76" s="36">
        <f t="shared" si="3"/>
        <v>0</v>
      </c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7">
        <f t="shared" si="4"/>
        <v>74</v>
      </c>
      <c r="Q76" s="10"/>
    </row>
    <row r="77" spans="1:17">
      <c r="A77" s="7">
        <f t="shared" si="5"/>
        <v>75</v>
      </c>
      <c r="B77" s="35" t="s">
        <v>382</v>
      </c>
      <c r="C77" s="36">
        <f t="shared" si="3"/>
        <v>3</v>
      </c>
      <c r="D77" s="31">
        <v>1</v>
      </c>
      <c r="E77" s="31">
        <v>1</v>
      </c>
      <c r="F77" s="31"/>
      <c r="G77" s="31"/>
      <c r="H77" s="31">
        <v>1</v>
      </c>
      <c r="I77" s="31"/>
      <c r="J77" s="31"/>
      <c r="K77" s="31"/>
      <c r="L77" s="31"/>
      <c r="M77" s="31"/>
      <c r="N77" s="31"/>
      <c r="O77" s="31"/>
      <c r="P77" s="7">
        <f t="shared" si="4"/>
        <v>75</v>
      </c>
      <c r="Q77" s="10"/>
    </row>
    <row r="78" spans="1:17">
      <c r="A78" s="7">
        <f t="shared" si="5"/>
        <v>76</v>
      </c>
      <c r="B78" s="35" t="s">
        <v>933</v>
      </c>
      <c r="C78" s="36">
        <f t="shared" si="3"/>
        <v>0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7">
        <f t="shared" si="4"/>
        <v>76</v>
      </c>
      <c r="Q78" s="10"/>
    </row>
    <row r="79" spans="1:17">
      <c r="A79" s="7">
        <f t="shared" si="5"/>
        <v>77</v>
      </c>
      <c r="B79" s="35" t="s">
        <v>934</v>
      </c>
      <c r="C79" s="36">
        <f t="shared" si="3"/>
        <v>1</v>
      </c>
      <c r="D79" s="31"/>
      <c r="E79" s="31"/>
      <c r="F79" s="31"/>
      <c r="G79" s="31"/>
      <c r="H79" s="31">
        <v>1</v>
      </c>
      <c r="I79" s="31"/>
      <c r="J79" s="31"/>
      <c r="K79" s="31"/>
      <c r="L79" s="31"/>
      <c r="M79" s="31"/>
      <c r="N79" s="31"/>
      <c r="O79" s="31"/>
      <c r="P79" s="7">
        <f t="shared" si="4"/>
        <v>77</v>
      </c>
      <c r="Q79" s="10"/>
    </row>
    <row r="80" spans="1:17">
      <c r="A80" s="7">
        <f t="shared" si="5"/>
        <v>78</v>
      </c>
      <c r="B80" s="35" t="s">
        <v>935</v>
      </c>
      <c r="C80" s="36">
        <f t="shared" si="3"/>
        <v>0</v>
      </c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7">
        <f t="shared" si="4"/>
        <v>78</v>
      </c>
      <c r="Q80" s="10"/>
    </row>
    <row r="81" spans="1:17">
      <c r="A81" s="7">
        <f t="shared" si="5"/>
        <v>79</v>
      </c>
      <c r="B81" s="35" t="s">
        <v>936</v>
      </c>
      <c r="C81" s="36">
        <f t="shared" si="3"/>
        <v>0</v>
      </c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7">
        <f t="shared" si="4"/>
        <v>79</v>
      </c>
      <c r="Q81" s="10"/>
    </row>
    <row r="82" spans="1:17">
      <c r="A82" s="7">
        <f t="shared" si="5"/>
        <v>80</v>
      </c>
      <c r="B82" s="35" t="s">
        <v>937</v>
      </c>
      <c r="C82" s="36">
        <f t="shared" si="3"/>
        <v>0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7">
        <f t="shared" si="4"/>
        <v>80</v>
      </c>
      <c r="Q82" s="10"/>
    </row>
    <row r="83" spans="1:17">
      <c r="A83" s="7">
        <f t="shared" si="5"/>
        <v>81</v>
      </c>
      <c r="B83" s="35" t="s">
        <v>938</v>
      </c>
      <c r="C83" s="36">
        <f t="shared" si="3"/>
        <v>0</v>
      </c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7">
        <f t="shared" si="4"/>
        <v>81</v>
      </c>
    </row>
    <row r="84" spans="1:17">
      <c r="A84" s="7">
        <f t="shared" si="5"/>
        <v>82</v>
      </c>
      <c r="B84" s="35" t="s">
        <v>939</v>
      </c>
      <c r="C84" s="36">
        <f t="shared" si="3"/>
        <v>1</v>
      </c>
      <c r="D84" s="31"/>
      <c r="E84" s="31"/>
      <c r="F84" s="31">
        <v>1</v>
      </c>
      <c r="G84" s="31"/>
      <c r="H84" s="31"/>
      <c r="I84" s="31"/>
      <c r="J84" s="31"/>
      <c r="K84" s="31"/>
      <c r="L84" s="31"/>
      <c r="M84" s="31"/>
      <c r="N84" s="31"/>
      <c r="O84" s="31"/>
      <c r="P84" s="7">
        <f t="shared" si="4"/>
        <v>82</v>
      </c>
      <c r="Q84" s="8"/>
    </row>
    <row r="85" spans="1:17">
      <c r="A85" s="7">
        <f t="shared" si="5"/>
        <v>83</v>
      </c>
      <c r="B85" s="35" t="s">
        <v>940</v>
      </c>
      <c r="C85" s="36">
        <f t="shared" si="3"/>
        <v>0</v>
      </c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7">
        <f t="shared" si="4"/>
        <v>83</v>
      </c>
    </row>
    <row r="86" spans="1:17">
      <c r="A86" s="7">
        <f t="shared" si="5"/>
        <v>84</v>
      </c>
      <c r="B86" s="35" t="s">
        <v>941</v>
      </c>
      <c r="C86" s="36">
        <f t="shared" si="3"/>
        <v>0</v>
      </c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7">
        <f t="shared" si="4"/>
        <v>84</v>
      </c>
    </row>
    <row r="87" spans="1:17">
      <c r="A87" s="7">
        <f t="shared" si="5"/>
        <v>85</v>
      </c>
      <c r="B87" s="35" t="s">
        <v>942</v>
      </c>
      <c r="C87" s="36">
        <f t="shared" si="3"/>
        <v>0</v>
      </c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7">
        <f t="shared" si="4"/>
        <v>85</v>
      </c>
    </row>
    <row r="88" spans="1:17">
      <c r="A88" s="7">
        <f t="shared" si="5"/>
        <v>86</v>
      </c>
      <c r="B88" s="35" t="s">
        <v>943</v>
      </c>
      <c r="C88" s="36">
        <f t="shared" si="3"/>
        <v>0</v>
      </c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7">
        <f t="shared" si="4"/>
        <v>86</v>
      </c>
    </row>
    <row r="89" spans="1:17">
      <c r="A89" s="7">
        <f t="shared" si="5"/>
        <v>87</v>
      </c>
      <c r="B89" s="35" t="s">
        <v>944</v>
      </c>
      <c r="C89" s="36">
        <f t="shared" si="3"/>
        <v>0</v>
      </c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7">
        <f t="shared" si="4"/>
        <v>87</v>
      </c>
    </row>
    <row r="90" spans="1:17">
      <c r="A90" s="7">
        <f t="shared" si="5"/>
        <v>88</v>
      </c>
      <c r="B90" s="35" t="s">
        <v>945</v>
      </c>
      <c r="C90" s="36">
        <f t="shared" si="3"/>
        <v>0</v>
      </c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7">
        <f t="shared" si="4"/>
        <v>88</v>
      </c>
    </row>
    <row r="91" spans="1:17">
      <c r="A91" s="7">
        <f t="shared" si="5"/>
        <v>89</v>
      </c>
      <c r="B91" s="35" t="s">
        <v>946</v>
      </c>
      <c r="C91" s="36">
        <f t="shared" si="3"/>
        <v>0</v>
      </c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7">
        <f t="shared" si="4"/>
        <v>89</v>
      </c>
    </row>
    <row r="92" spans="1:17">
      <c r="A92" s="7">
        <f t="shared" si="5"/>
        <v>90</v>
      </c>
      <c r="B92" s="35" t="s">
        <v>947</v>
      </c>
      <c r="C92" s="36">
        <f t="shared" si="3"/>
        <v>0</v>
      </c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7">
        <f t="shared" si="4"/>
        <v>90</v>
      </c>
    </row>
    <row r="93" spans="1:17">
      <c r="A93" s="7">
        <f t="shared" si="5"/>
        <v>91</v>
      </c>
      <c r="B93" s="35" t="s">
        <v>948</v>
      </c>
      <c r="C93" s="36">
        <f t="shared" si="3"/>
        <v>0</v>
      </c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7">
        <f t="shared" si="4"/>
        <v>91</v>
      </c>
    </row>
    <row r="94" spans="1:17">
      <c r="A94" s="7">
        <f t="shared" si="5"/>
        <v>92</v>
      </c>
      <c r="B94" s="35" t="s">
        <v>949</v>
      </c>
      <c r="C94" s="36">
        <f t="shared" si="3"/>
        <v>0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7">
        <f t="shared" si="4"/>
        <v>92</v>
      </c>
    </row>
    <row r="95" spans="1:17">
      <c r="A95" s="7">
        <f t="shared" si="5"/>
        <v>93</v>
      </c>
      <c r="B95" s="35" t="s">
        <v>950</v>
      </c>
      <c r="C95" s="36">
        <f t="shared" si="3"/>
        <v>17</v>
      </c>
      <c r="D95" s="31"/>
      <c r="E95" s="31"/>
      <c r="F95" s="31">
        <v>17</v>
      </c>
      <c r="G95" s="31"/>
      <c r="H95" s="31"/>
      <c r="I95" s="31"/>
      <c r="J95" s="31"/>
      <c r="K95" s="31"/>
      <c r="L95" s="31"/>
      <c r="M95" s="31"/>
      <c r="N95" s="31"/>
      <c r="O95" s="31"/>
      <c r="P95" s="7">
        <f t="shared" si="4"/>
        <v>93</v>
      </c>
    </row>
    <row r="96" spans="1:17">
      <c r="A96" s="7">
        <f t="shared" si="5"/>
        <v>94</v>
      </c>
      <c r="B96" s="35" t="s">
        <v>951</v>
      </c>
      <c r="C96" s="36">
        <f t="shared" si="3"/>
        <v>0</v>
      </c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7">
        <f t="shared" si="4"/>
        <v>94</v>
      </c>
    </row>
    <row r="97" spans="1:16">
      <c r="A97" s="7">
        <f t="shared" si="5"/>
        <v>95</v>
      </c>
      <c r="B97" s="35" t="s">
        <v>952</v>
      </c>
      <c r="C97" s="36">
        <f t="shared" si="3"/>
        <v>0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7">
        <f t="shared" si="4"/>
        <v>95</v>
      </c>
    </row>
    <row r="98" spans="1:16">
      <c r="A98" s="7">
        <f t="shared" si="5"/>
        <v>96</v>
      </c>
      <c r="B98" s="35" t="s">
        <v>953</v>
      </c>
      <c r="C98" s="36">
        <f t="shared" si="3"/>
        <v>0</v>
      </c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7">
        <f t="shared" si="4"/>
        <v>96</v>
      </c>
    </row>
    <row r="99" spans="1:16">
      <c r="A99" s="7">
        <f t="shared" si="5"/>
        <v>97</v>
      </c>
      <c r="B99" s="35" t="s">
        <v>954</v>
      </c>
      <c r="C99" s="36">
        <f t="shared" si="3"/>
        <v>1</v>
      </c>
      <c r="D99" s="31">
        <v>1</v>
      </c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7">
        <f t="shared" si="4"/>
        <v>97</v>
      </c>
    </row>
    <row r="100" spans="1:16">
      <c r="A100" s="7">
        <f t="shared" si="5"/>
        <v>98</v>
      </c>
      <c r="B100" s="35" t="s">
        <v>219</v>
      </c>
      <c r="C100" s="36">
        <f t="shared" si="3"/>
        <v>0</v>
      </c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7">
        <f t="shared" si="4"/>
        <v>98</v>
      </c>
    </row>
    <row r="101" spans="1:16">
      <c r="A101" s="7">
        <f t="shared" si="5"/>
        <v>99</v>
      </c>
      <c r="B101" s="35" t="s">
        <v>955</v>
      </c>
      <c r="C101" s="36">
        <f t="shared" si="3"/>
        <v>15</v>
      </c>
      <c r="D101" s="31"/>
      <c r="E101" s="31">
        <v>13</v>
      </c>
      <c r="F101" s="31"/>
      <c r="G101" s="31">
        <v>1</v>
      </c>
      <c r="H101" s="31">
        <v>1</v>
      </c>
      <c r="I101" s="31"/>
      <c r="J101" s="31"/>
      <c r="K101" s="31"/>
      <c r="L101" s="31"/>
      <c r="M101" s="31"/>
      <c r="N101" s="31"/>
      <c r="O101" s="31"/>
      <c r="P101" s="7">
        <f t="shared" si="4"/>
        <v>99</v>
      </c>
    </row>
    <row r="102" spans="1:16">
      <c r="A102" s="7">
        <f t="shared" si="5"/>
        <v>100</v>
      </c>
      <c r="B102" s="35" t="s">
        <v>220</v>
      </c>
      <c r="C102" s="36">
        <f t="shared" si="3"/>
        <v>0</v>
      </c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7">
        <f t="shared" si="4"/>
        <v>100</v>
      </c>
    </row>
    <row r="103" spans="1:16">
      <c r="A103" s="7">
        <f t="shared" si="5"/>
        <v>101</v>
      </c>
      <c r="B103" s="35" t="s">
        <v>956</v>
      </c>
      <c r="C103" s="36">
        <f t="shared" si="3"/>
        <v>0</v>
      </c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7">
        <f t="shared" si="4"/>
        <v>101</v>
      </c>
    </row>
    <row r="104" spans="1:16">
      <c r="A104" s="7">
        <f t="shared" si="5"/>
        <v>102</v>
      </c>
      <c r="B104" s="35" t="s">
        <v>957</v>
      </c>
      <c r="C104" s="36">
        <f t="shared" si="3"/>
        <v>0</v>
      </c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7">
        <f t="shared" si="4"/>
        <v>102</v>
      </c>
    </row>
    <row r="105" spans="1:16">
      <c r="A105" s="7">
        <f t="shared" si="5"/>
        <v>103</v>
      </c>
      <c r="B105" s="35" t="s">
        <v>958</v>
      </c>
      <c r="C105" s="36">
        <f t="shared" si="3"/>
        <v>0</v>
      </c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7">
        <f t="shared" si="4"/>
        <v>103</v>
      </c>
    </row>
    <row r="106" spans="1:16">
      <c r="A106" s="7">
        <f t="shared" si="5"/>
        <v>104</v>
      </c>
      <c r="B106" s="35" t="s">
        <v>959</v>
      </c>
      <c r="C106" s="36">
        <f t="shared" si="3"/>
        <v>8</v>
      </c>
      <c r="D106" s="31">
        <v>1</v>
      </c>
      <c r="E106" s="31">
        <v>1</v>
      </c>
      <c r="F106" s="31"/>
      <c r="G106" s="31">
        <v>2</v>
      </c>
      <c r="H106" s="31">
        <v>4</v>
      </c>
      <c r="I106" s="31"/>
      <c r="J106" s="31"/>
      <c r="K106" s="31"/>
      <c r="L106" s="31"/>
      <c r="M106" s="31"/>
      <c r="N106" s="31"/>
      <c r="O106" s="31"/>
      <c r="P106" s="7">
        <f t="shared" si="4"/>
        <v>104</v>
      </c>
    </row>
    <row r="107" spans="1:16">
      <c r="A107" s="7">
        <f t="shared" si="5"/>
        <v>105</v>
      </c>
      <c r="B107" s="35" t="s">
        <v>960</v>
      </c>
      <c r="C107" s="36">
        <f t="shared" si="3"/>
        <v>0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7">
        <f t="shared" si="4"/>
        <v>105</v>
      </c>
    </row>
    <row r="108" spans="1:16">
      <c r="A108" s="7">
        <f t="shared" si="5"/>
        <v>106</v>
      </c>
      <c r="B108" s="35" t="s">
        <v>961</v>
      </c>
      <c r="C108" s="36">
        <f t="shared" si="3"/>
        <v>0</v>
      </c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7">
        <f t="shared" si="4"/>
        <v>106</v>
      </c>
    </row>
    <row r="109" spans="1:16">
      <c r="A109" s="7">
        <f t="shared" si="5"/>
        <v>107</v>
      </c>
      <c r="B109" s="35" t="s">
        <v>962</v>
      </c>
      <c r="C109" s="36">
        <f t="shared" si="3"/>
        <v>0</v>
      </c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7">
        <f t="shared" si="4"/>
        <v>107</v>
      </c>
    </row>
    <row r="110" spans="1:16">
      <c r="A110" s="7">
        <f t="shared" si="5"/>
        <v>108</v>
      </c>
      <c r="B110" s="35" t="s">
        <v>963</v>
      </c>
      <c r="C110" s="36">
        <f t="shared" si="3"/>
        <v>0</v>
      </c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7">
        <f t="shared" si="4"/>
        <v>108</v>
      </c>
    </row>
    <row r="111" spans="1:16">
      <c r="A111" s="7">
        <f t="shared" si="5"/>
        <v>109</v>
      </c>
      <c r="B111" s="35" t="s">
        <v>453</v>
      </c>
      <c r="C111" s="36">
        <f t="shared" si="3"/>
        <v>0</v>
      </c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7">
        <f t="shared" si="4"/>
        <v>109</v>
      </c>
    </row>
    <row r="112" spans="1:16">
      <c r="A112" s="7">
        <f t="shared" si="5"/>
        <v>110</v>
      </c>
      <c r="B112" s="35" t="s">
        <v>964</v>
      </c>
      <c r="C112" s="36">
        <f t="shared" si="3"/>
        <v>0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7">
        <f t="shared" si="4"/>
        <v>110</v>
      </c>
    </row>
    <row r="113" spans="1:16">
      <c r="A113" s="7">
        <f t="shared" si="5"/>
        <v>111</v>
      </c>
      <c r="B113" s="35" t="s">
        <v>965</v>
      </c>
      <c r="C113" s="36">
        <f t="shared" si="3"/>
        <v>0</v>
      </c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7">
        <f t="shared" si="4"/>
        <v>111</v>
      </c>
    </row>
    <row r="114" spans="1:16">
      <c r="A114" s="7">
        <f t="shared" si="5"/>
        <v>112</v>
      </c>
      <c r="B114" s="35" t="s">
        <v>966</v>
      </c>
      <c r="C114" s="36">
        <f t="shared" si="3"/>
        <v>0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7">
        <f t="shared" si="4"/>
        <v>112</v>
      </c>
    </row>
    <row r="115" spans="1:16">
      <c r="A115" s="7">
        <f t="shared" si="5"/>
        <v>113</v>
      </c>
      <c r="B115" s="35" t="s">
        <v>967</v>
      </c>
      <c r="C115" s="36">
        <f t="shared" si="3"/>
        <v>0</v>
      </c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7">
        <f t="shared" si="4"/>
        <v>113</v>
      </c>
    </row>
    <row r="116" spans="1:16">
      <c r="A116" s="7">
        <f t="shared" si="5"/>
        <v>114</v>
      </c>
      <c r="B116" s="35" t="s">
        <v>968</v>
      </c>
      <c r="C116" s="36">
        <f t="shared" si="3"/>
        <v>1</v>
      </c>
      <c r="D116" s="31"/>
      <c r="E116" s="31"/>
      <c r="F116" s="31"/>
      <c r="G116" s="31">
        <v>1</v>
      </c>
      <c r="H116" s="31"/>
      <c r="I116" s="31"/>
      <c r="J116" s="31"/>
      <c r="K116" s="31"/>
      <c r="L116" s="31"/>
      <c r="M116" s="31"/>
      <c r="N116" s="31"/>
      <c r="O116" s="31"/>
      <c r="P116" s="7">
        <f t="shared" si="4"/>
        <v>114</v>
      </c>
    </row>
    <row r="117" spans="1:16">
      <c r="A117" s="7">
        <f t="shared" si="5"/>
        <v>115</v>
      </c>
      <c r="B117" s="35" t="s">
        <v>221</v>
      </c>
      <c r="C117" s="36">
        <f t="shared" si="3"/>
        <v>0</v>
      </c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7">
        <f t="shared" si="4"/>
        <v>115</v>
      </c>
    </row>
    <row r="118" spans="1:16">
      <c r="A118" s="7">
        <f t="shared" si="5"/>
        <v>116</v>
      </c>
      <c r="B118" s="35" t="s">
        <v>969</v>
      </c>
      <c r="C118" s="36">
        <f t="shared" si="3"/>
        <v>0</v>
      </c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7">
        <f t="shared" si="4"/>
        <v>116</v>
      </c>
    </row>
    <row r="119" spans="1:16">
      <c r="A119" s="7">
        <f t="shared" si="5"/>
        <v>117</v>
      </c>
      <c r="B119" s="35" t="s">
        <v>970</v>
      </c>
      <c r="C119" s="36">
        <f t="shared" si="3"/>
        <v>0</v>
      </c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7">
        <f t="shared" si="4"/>
        <v>117</v>
      </c>
    </row>
    <row r="120" spans="1:16">
      <c r="A120" s="7">
        <f t="shared" si="5"/>
        <v>118</v>
      </c>
      <c r="B120" s="35" t="s">
        <v>971</v>
      </c>
      <c r="C120" s="36">
        <f t="shared" si="3"/>
        <v>0</v>
      </c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7">
        <f t="shared" si="4"/>
        <v>118</v>
      </c>
    </row>
    <row r="121" spans="1:16">
      <c r="A121" s="7">
        <f t="shared" si="5"/>
        <v>119</v>
      </c>
      <c r="B121" s="35" t="s">
        <v>228</v>
      </c>
      <c r="C121" s="36">
        <f t="shared" si="3"/>
        <v>0</v>
      </c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7">
        <f t="shared" si="4"/>
        <v>119</v>
      </c>
    </row>
    <row r="122" spans="1:16">
      <c r="A122" s="7">
        <f t="shared" si="5"/>
        <v>120</v>
      </c>
      <c r="B122" s="35" t="s">
        <v>229</v>
      </c>
      <c r="C122" s="36">
        <f t="shared" si="3"/>
        <v>5</v>
      </c>
      <c r="D122" s="31"/>
      <c r="E122" s="31">
        <v>2</v>
      </c>
      <c r="F122" s="31"/>
      <c r="G122" s="31"/>
      <c r="H122" s="31">
        <v>3</v>
      </c>
      <c r="I122" s="31"/>
      <c r="J122" s="31"/>
      <c r="K122" s="31"/>
      <c r="L122" s="31"/>
      <c r="M122" s="31"/>
      <c r="N122" s="31"/>
      <c r="O122" s="31"/>
      <c r="P122" s="7">
        <f t="shared" si="4"/>
        <v>120</v>
      </c>
    </row>
    <row r="123" spans="1:16">
      <c r="A123" s="7">
        <f t="shared" si="5"/>
        <v>121</v>
      </c>
      <c r="B123" s="35" t="s">
        <v>972</v>
      </c>
      <c r="C123" s="36">
        <f t="shared" si="3"/>
        <v>0</v>
      </c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7">
        <f t="shared" si="4"/>
        <v>121</v>
      </c>
    </row>
    <row r="124" spans="1:16">
      <c r="A124" s="7">
        <f t="shared" si="5"/>
        <v>122</v>
      </c>
      <c r="B124" s="35" t="s">
        <v>973</v>
      </c>
      <c r="C124" s="36">
        <f t="shared" si="3"/>
        <v>0</v>
      </c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7">
        <f t="shared" si="4"/>
        <v>122</v>
      </c>
    </row>
    <row r="125" spans="1:16">
      <c r="A125" s="7">
        <f t="shared" si="5"/>
        <v>123</v>
      </c>
      <c r="B125" s="35" t="s">
        <v>974</v>
      </c>
      <c r="C125" s="36">
        <f t="shared" si="3"/>
        <v>0</v>
      </c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7">
        <f t="shared" si="4"/>
        <v>123</v>
      </c>
    </row>
    <row r="126" spans="1:16">
      <c r="A126" s="7">
        <f t="shared" si="5"/>
        <v>124</v>
      </c>
      <c r="B126" s="35" t="s">
        <v>975</v>
      </c>
      <c r="C126" s="36">
        <f t="shared" si="3"/>
        <v>0</v>
      </c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7">
        <f t="shared" si="4"/>
        <v>124</v>
      </c>
    </row>
    <row r="127" spans="1:16">
      <c r="A127" s="7">
        <f t="shared" si="5"/>
        <v>125</v>
      </c>
      <c r="B127" s="35" t="s">
        <v>230</v>
      </c>
      <c r="C127" s="36">
        <f t="shared" si="3"/>
        <v>1</v>
      </c>
      <c r="D127" s="31"/>
      <c r="E127" s="31"/>
      <c r="F127" s="31"/>
      <c r="G127" s="31">
        <v>1</v>
      </c>
      <c r="H127" s="31"/>
      <c r="I127" s="31"/>
      <c r="J127" s="31"/>
      <c r="K127" s="31"/>
      <c r="L127" s="31"/>
      <c r="M127" s="31"/>
      <c r="N127" s="31"/>
      <c r="O127" s="31"/>
      <c r="P127" s="7">
        <f t="shared" si="4"/>
        <v>125</v>
      </c>
    </row>
    <row r="128" spans="1:16">
      <c r="A128" s="7">
        <f t="shared" si="5"/>
        <v>126</v>
      </c>
      <c r="B128" s="35" t="s">
        <v>976</v>
      </c>
      <c r="C128" s="36">
        <f t="shared" si="3"/>
        <v>0</v>
      </c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7">
        <f t="shared" si="4"/>
        <v>126</v>
      </c>
    </row>
    <row r="129" spans="1:16">
      <c r="A129" s="7">
        <f t="shared" si="5"/>
        <v>127</v>
      </c>
      <c r="B129" s="35" t="s">
        <v>977</v>
      </c>
      <c r="C129" s="36">
        <f t="shared" si="3"/>
        <v>0</v>
      </c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7">
        <f t="shared" si="4"/>
        <v>127</v>
      </c>
    </row>
    <row r="130" spans="1:16">
      <c r="A130" s="7">
        <f t="shared" si="5"/>
        <v>128</v>
      </c>
      <c r="B130" s="35" t="s">
        <v>978</v>
      </c>
      <c r="C130" s="36">
        <f t="shared" si="3"/>
        <v>0</v>
      </c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7">
        <f t="shared" si="4"/>
        <v>128</v>
      </c>
    </row>
    <row r="131" spans="1:16">
      <c r="A131" s="7">
        <f t="shared" si="5"/>
        <v>129</v>
      </c>
      <c r="B131" s="35" t="s">
        <v>979</v>
      </c>
      <c r="C131" s="36">
        <f t="shared" ref="C131:C194" si="6">SUM(D131:P131)-P131</f>
        <v>1</v>
      </c>
      <c r="D131" s="31"/>
      <c r="E131" s="31"/>
      <c r="F131" s="31"/>
      <c r="G131" s="31">
        <v>1</v>
      </c>
      <c r="H131" s="31"/>
      <c r="I131" s="31"/>
      <c r="J131" s="31"/>
      <c r="K131" s="31"/>
      <c r="L131" s="31"/>
      <c r="M131" s="31"/>
      <c r="N131" s="31"/>
      <c r="O131" s="31"/>
      <c r="P131" s="7">
        <f t="shared" si="4"/>
        <v>129</v>
      </c>
    </row>
    <row r="132" spans="1:16">
      <c r="A132" s="7">
        <f t="shared" si="5"/>
        <v>130</v>
      </c>
      <c r="B132" s="35" t="s">
        <v>980</v>
      </c>
      <c r="C132" s="36">
        <f t="shared" si="6"/>
        <v>0</v>
      </c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7">
        <f t="shared" ref="P132:P195" si="7">A132</f>
        <v>130</v>
      </c>
    </row>
    <row r="133" spans="1:16">
      <c r="A133" s="7">
        <f t="shared" ref="A133:A196" si="8">A132+1</f>
        <v>131</v>
      </c>
      <c r="B133" s="35" t="s">
        <v>981</v>
      </c>
      <c r="C133" s="36">
        <f t="shared" si="6"/>
        <v>0</v>
      </c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7">
        <f t="shared" si="7"/>
        <v>131</v>
      </c>
    </row>
    <row r="134" spans="1:16">
      <c r="A134" s="7">
        <f t="shared" si="8"/>
        <v>132</v>
      </c>
      <c r="B134" s="35" t="s">
        <v>982</v>
      </c>
      <c r="C134" s="36">
        <f t="shared" si="6"/>
        <v>21</v>
      </c>
      <c r="D134" s="31">
        <v>6</v>
      </c>
      <c r="E134" s="31">
        <v>7</v>
      </c>
      <c r="F134" s="31">
        <v>3</v>
      </c>
      <c r="G134" s="31">
        <v>3</v>
      </c>
      <c r="H134" s="31">
        <v>2</v>
      </c>
      <c r="I134" s="31"/>
      <c r="J134" s="31"/>
      <c r="K134" s="31"/>
      <c r="L134" s="31"/>
      <c r="M134" s="31"/>
      <c r="N134" s="31"/>
      <c r="O134" s="31"/>
      <c r="P134" s="7">
        <f t="shared" si="7"/>
        <v>132</v>
      </c>
    </row>
    <row r="135" spans="1:16">
      <c r="A135" s="7">
        <f t="shared" si="8"/>
        <v>133</v>
      </c>
      <c r="B135" s="35" t="s">
        <v>983</v>
      </c>
      <c r="C135" s="36">
        <f t="shared" si="6"/>
        <v>0</v>
      </c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7">
        <f t="shared" si="7"/>
        <v>133</v>
      </c>
    </row>
    <row r="136" spans="1:16">
      <c r="A136" s="7">
        <f t="shared" si="8"/>
        <v>134</v>
      </c>
      <c r="B136" s="35" t="s">
        <v>984</v>
      </c>
      <c r="C136" s="36">
        <f t="shared" si="6"/>
        <v>1</v>
      </c>
      <c r="D136" s="31"/>
      <c r="E136" s="31"/>
      <c r="F136" s="31">
        <v>1</v>
      </c>
      <c r="G136" s="31"/>
      <c r="H136" s="31"/>
      <c r="I136" s="31"/>
      <c r="J136" s="31"/>
      <c r="K136" s="31"/>
      <c r="L136" s="31"/>
      <c r="M136" s="31"/>
      <c r="N136" s="31"/>
      <c r="O136" s="31"/>
      <c r="P136" s="7">
        <f t="shared" si="7"/>
        <v>134</v>
      </c>
    </row>
    <row r="137" spans="1:16">
      <c r="A137" s="7">
        <f t="shared" si="8"/>
        <v>135</v>
      </c>
      <c r="B137" s="35" t="s">
        <v>383</v>
      </c>
      <c r="C137" s="36">
        <f t="shared" si="6"/>
        <v>0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7">
        <f t="shared" si="7"/>
        <v>135</v>
      </c>
    </row>
    <row r="138" spans="1:16">
      <c r="A138" s="7">
        <f t="shared" si="8"/>
        <v>136</v>
      </c>
      <c r="B138" s="35" t="s">
        <v>231</v>
      </c>
      <c r="C138" s="36">
        <f t="shared" si="6"/>
        <v>0</v>
      </c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7">
        <f t="shared" si="7"/>
        <v>136</v>
      </c>
    </row>
    <row r="139" spans="1:16">
      <c r="A139" s="7">
        <f t="shared" si="8"/>
        <v>137</v>
      </c>
      <c r="B139" s="35" t="s">
        <v>985</v>
      </c>
      <c r="C139" s="36">
        <f t="shared" si="6"/>
        <v>0</v>
      </c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7">
        <f t="shared" si="7"/>
        <v>137</v>
      </c>
    </row>
    <row r="140" spans="1:16">
      <c r="A140" s="7">
        <f t="shared" si="8"/>
        <v>138</v>
      </c>
      <c r="B140" s="35" t="s">
        <v>986</v>
      </c>
      <c r="C140" s="36">
        <f t="shared" si="6"/>
        <v>0</v>
      </c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7">
        <f t="shared" si="7"/>
        <v>138</v>
      </c>
    </row>
    <row r="141" spans="1:16">
      <c r="A141" s="7">
        <f t="shared" si="8"/>
        <v>139</v>
      </c>
      <c r="B141" s="35" t="s">
        <v>987</v>
      </c>
      <c r="C141" s="36">
        <f t="shared" si="6"/>
        <v>0</v>
      </c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7">
        <f t="shared" si="7"/>
        <v>139</v>
      </c>
    </row>
    <row r="142" spans="1:16">
      <c r="A142" s="7">
        <f t="shared" si="8"/>
        <v>140</v>
      </c>
      <c r="B142" s="35" t="s">
        <v>384</v>
      </c>
      <c r="C142" s="36">
        <f t="shared" si="6"/>
        <v>0</v>
      </c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7">
        <f t="shared" si="7"/>
        <v>140</v>
      </c>
    </row>
    <row r="143" spans="1:16">
      <c r="A143" s="7">
        <f t="shared" si="8"/>
        <v>141</v>
      </c>
      <c r="B143" s="35" t="s">
        <v>232</v>
      </c>
      <c r="C143" s="36">
        <f t="shared" si="6"/>
        <v>0</v>
      </c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7">
        <f t="shared" si="7"/>
        <v>141</v>
      </c>
    </row>
    <row r="144" spans="1:16">
      <c r="A144" s="7">
        <f t="shared" si="8"/>
        <v>142</v>
      </c>
      <c r="B144" s="35" t="s">
        <v>988</v>
      </c>
      <c r="C144" s="36">
        <f t="shared" si="6"/>
        <v>0</v>
      </c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7">
        <f t="shared" si="7"/>
        <v>142</v>
      </c>
    </row>
    <row r="145" spans="1:16">
      <c r="A145" s="7">
        <f t="shared" si="8"/>
        <v>143</v>
      </c>
      <c r="B145" s="35" t="s">
        <v>989</v>
      </c>
      <c r="C145" s="36">
        <f t="shared" si="6"/>
        <v>0</v>
      </c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7">
        <f t="shared" si="7"/>
        <v>143</v>
      </c>
    </row>
    <row r="146" spans="1:16">
      <c r="A146" s="7">
        <f t="shared" si="8"/>
        <v>144</v>
      </c>
      <c r="B146" s="35" t="s">
        <v>233</v>
      </c>
      <c r="C146" s="36">
        <f t="shared" si="6"/>
        <v>0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7">
        <f t="shared" si="7"/>
        <v>144</v>
      </c>
    </row>
    <row r="147" spans="1:16">
      <c r="A147" s="7">
        <f t="shared" si="8"/>
        <v>145</v>
      </c>
      <c r="B147" s="35" t="s">
        <v>990</v>
      </c>
      <c r="C147" s="36">
        <f t="shared" si="6"/>
        <v>0</v>
      </c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7">
        <f t="shared" si="7"/>
        <v>145</v>
      </c>
    </row>
    <row r="148" spans="1:16">
      <c r="A148" s="7">
        <f t="shared" si="8"/>
        <v>146</v>
      </c>
      <c r="B148" s="35" t="s">
        <v>991</v>
      </c>
      <c r="C148" s="36">
        <f t="shared" si="6"/>
        <v>0</v>
      </c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7">
        <f t="shared" si="7"/>
        <v>146</v>
      </c>
    </row>
    <row r="149" spans="1:16">
      <c r="A149" s="7">
        <f t="shared" si="8"/>
        <v>147</v>
      </c>
      <c r="B149" s="35" t="s">
        <v>385</v>
      </c>
      <c r="C149" s="36">
        <f t="shared" si="6"/>
        <v>0</v>
      </c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7">
        <f t="shared" si="7"/>
        <v>147</v>
      </c>
    </row>
    <row r="150" spans="1:16">
      <c r="A150" s="7">
        <f t="shared" si="8"/>
        <v>148</v>
      </c>
      <c r="B150" s="35" t="s">
        <v>992</v>
      </c>
      <c r="C150" s="36">
        <f t="shared" si="6"/>
        <v>1</v>
      </c>
      <c r="D150" s="31"/>
      <c r="E150" s="31"/>
      <c r="F150" s="31"/>
      <c r="G150" s="31">
        <v>1</v>
      </c>
      <c r="H150" s="31"/>
      <c r="I150" s="31"/>
      <c r="J150" s="31"/>
      <c r="K150" s="31"/>
      <c r="L150" s="31"/>
      <c r="M150" s="31"/>
      <c r="N150" s="31"/>
      <c r="O150" s="31"/>
      <c r="P150" s="7">
        <f t="shared" si="7"/>
        <v>148</v>
      </c>
    </row>
    <row r="151" spans="1:16">
      <c r="A151" s="7">
        <f t="shared" si="8"/>
        <v>149</v>
      </c>
      <c r="B151" s="35" t="s">
        <v>993</v>
      </c>
      <c r="C151" s="36">
        <f t="shared" si="6"/>
        <v>0</v>
      </c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7">
        <f t="shared" si="7"/>
        <v>149</v>
      </c>
    </row>
    <row r="152" spans="1:16">
      <c r="A152" s="7">
        <f t="shared" si="8"/>
        <v>150</v>
      </c>
      <c r="B152" s="35" t="s">
        <v>994</v>
      </c>
      <c r="C152" s="36">
        <f t="shared" si="6"/>
        <v>1</v>
      </c>
      <c r="D152" s="31"/>
      <c r="E152" s="31"/>
      <c r="F152" s="31"/>
      <c r="G152" s="31"/>
      <c r="H152" s="31">
        <v>1</v>
      </c>
      <c r="I152" s="31"/>
      <c r="J152" s="31"/>
      <c r="K152" s="31"/>
      <c r="L152" s="31"/>
      <c r="M152" s="31"/>
      <c r="N152" s="31"/>
      <c r="O152" s="31"/>
      <c r="P152" s="7">
        <f t="shared" si="7"/>
        <v>150</v>
      </c>
    </row>
    <row r="153" spans="1:16">
      <c r="A153" s="7">
        <f t="shared" si="8"/>
        <v>151</v>
      </c>
      <c r="B153" s="35" t="s">
        <v>995</v>
      </c>
      <c r="C153" s="36">
        <f t="shared" si="6"/>
        <v>0</v>
      </c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7">
        <f t="shared" si="7"/>
        <v>151</v>
      </c>
    </row>
    <row r="154" spans="1:16">
      <c r="A154" s="7">
        <f t="shared" si="8"/>
        <v>152</v>
      </c>
      <c r="B154" s="35" t="s">
        <v>386</v>
      </c>
      <c r="C154" s="36">
        <f t="shared" si="6"/>
        <v>0</v>
      </c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7">
        <f t="shared" si="7"/>
        <v>152</v>
      </c>
    </row>
    <row r="155" spans="1:16">
      <c r="A155" s="7">
        <f t="shared" si="8"/>
        <v>153</v>
      </c>
      <c r="B155" s="35" t="s">
        <v>996</v>
      </c>
      <c r="C155" s="36">
        <f t="shared" si="6"/>
        <v>0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7">
        <f t="shared" si="7"/>
        <v>153</v>
      </c>
    </row>
    <row r="156" spans="1:16">
      <c r="A156" s="7">
        <f t="shared" si="8"/>
        <v>154</v>
      </c>
      <c r="B156" s="35" t="s">
        <v>997</v>
      </c>
      <c r="C156" s="36">
        <f t="shared" si="6"/>
        <v>26</v>
      </c>
      <c r="D156" s="31">
        <v>25</v>
      </c>
      <c r="E156" s="31">
        <v>1</v>
      </c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7">
        <f t="shared" si="7"/>
        <v>154</v>
      </c>
    </row>
    <row r="157" spans="1:16">
      <c r="A157" s="7">
        <f t="shared" si="8"/>
        <v>155</v>
      </c>
      <c r="B157" s="35" t="s">
        <v>998</v>
      </c>
      <c r="C157" s="36">
        <f t="shared" si="6"/>
        <v>0</v>
      </c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7">
        <f t="shared" si="7"/>
        <v>155</v>
      </c>
    </row>
    <row r="158" spans="1:16">
      <c r="A158" s="7">
        <f t="shared" si="8"/>
        <v>156</v>
      </c>
      <c r="B158" s="35" t="s">
        <v>999</v>
      </c>
      <c r="C158" s="36">
        <f t="shared" si="6"/>
        <v>0</v>
      </c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7">
        <f t="shared" si="7"/>
        <v>156</v>
      </c>
    </row>
    <row r="159" spans="1:16">
      <c r="A159" s="7">
        <f t="shared" si="8"/>
        <v>157</v>
      </c>
      <c r="B159" s="35" t="s">
        <v>1000</v>
      </c>
      <c r="C159" s="36">
        <f t="shared" si="6"/>
        <v>3</v>
      </c>
      <c r="D159" s="31"/>
      <c r="E159" s="31">
        <v>3</v>
      </c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7">
        <f t="shared" si="7"/>
        <v>157</v>
      </c>
    </row>
    <row r="160" spans="1:16">
      <c r="A160" s="7">
        <f t="shared" si="8"/>
        <v>158</v>
      </c>
      <c r="B160" s="35" t="s">
        <v>1001</v>
      </c>
      <c r="C160" s="36">
        <f t="shared" si="6"/>
        <v>0</v>
      </c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7">
        <f t="shared" si="7"/>
        <v>158</v>
      </c>
    </row>
    <row r="161" spans="1:16">
      <c r="A161" s="7">
        <f t="shared" si="8"/>
        <v>159</v>
      </c>
      <c r="B161" s="35" t="s">
        <v>1002</v>
      </c>
      <c r="C161" s="36">
        <f t="shared" si="6"/>
        <v>2</v>
      </c>
      <c r="D161" s="31"/>
      <c r="E161" s="31"/>
      <c r="F161" s="31">
        <v>1</v>
      </c>
      <c r="G161" s="31"/>
      <c r="H161" s="31">
        <v>1</v>
      </c>
      <c r="I161" s="31"/>
      <c r="J161" s="31"/>
      <c r="K161" s="31"/>
      <c r="L161" s="31"/>
      <c r="M161" s="31"/>
      <c r="N161" s="31"/>
      <c r="O161" s="31"/>
      <c r="P161" s="7">
        <f t="shared" si="7"/>
        <v>159</v>
      </c>
    </row>
    <row r="162" spans="1:16">
      <c r="A162" s="7">
        <f t="shared" si="8"/>
        <v>160</v>
      </c>
      <c r="B162" s="35" t="s">
        <v>1003</v>
      </c>
      <c r="C162" s="36">
        <f t="shared" si="6"/>
        <v>0</v>
      </c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7">
        <f t="shared" si="7"/>
        <v>160</v>
      </c>
    </row>
    <row r="163" spans="1:16">
      <c r="A163" s="7">
        <f t="shared" si="8"/>
        <v>161</v>
      </c>
      <c r="B163" s="35" t="s">
        <v>1004</v>
      </c>
      <c r="C163" s="36">
        <f t="shared" si="6"/>
        <v>1</v>
      </c>
      <c r="D163" s="31">
        <v>1</v>
      </c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7">
        <f t="shared" si="7"/>
        <v>161</v>
      </c>
    </row>
    <row r="164" spans="1:16">
      <c r="A164" s="7">
        <f t="shared" si="8"/>
        <v>162</v>
      </c>
      <c r="B164" s="35" t="s">
        <v>1005</v>
      </c>
      <c r="C164" s="36">
        <f t="shared" si="6"/>
        <v>0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7">
        <f t="shared" si="7"/>
        <v>162</v>
      </c>
    </row>
    <row r="165" spans="1:16">
      <c r="A165" s="7">
        <f t="shared" si="8"/>
        <v>163</v>
      </c>
      <c r="B165" s="35" t="s">
        <v>1006</v>
      </c>
      <c r="C165" s="36">
        <f t="shared" si="6"/>
        <v>0</v>
      </c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7">
        <f t="shared" si="7"/>
        <v>163</v>
      </c>
    </row>
    <row r="166" spans="1:16">
      <c r="A166" s="7">
        <f t="shared" si="8"/>
        <v>164</v>
      </c>
      <c r="B166" s="35" t="s">
        <v>1007</v>
      </c>
      <c r="C166" s="36">
        <f t="shared" si="6"/>
        <v>0</v>
      </c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7">
        <f t="shared" si="7"/>
        <v>164</v>
      </c>
    </row>
    <row r="167" spans="1:16">
      <c r="A167" s="7">
        <f t="shared" si="8"/>
        <v>165</v>
      </c>
      <c r="B167" s="35" t="s">
        <v>1008</v>
      </c>
      <c r="C167" s="36">
        <f t="shared" si="6"/>
        <v>0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7">
        <f t="shared" si="7"/>
        <v>165</v>
      </c>
    </row>
    <row r="168" spans="1:16">
      <c r="A168" s="7">
        <f t="shared" si="8"/>
        <v>166</v>
      </c>
      <c r="B168" s="35" t="s">
        <v>1009</v>
      </c>
      <c r="C168" s="36">
        <f t="shared" si="6"/>
        <v>0</v>
      </c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7">
        <f t="shared" si="7"/>
        <v>166</v>
      </c>
    </row>
    <row r="169" spans="1:16">
      <c r="A169" s="7">
        <f t="shared" si="8"/>
        <v>167</v>
      </c>
      <c r="B169" s="35" t="s">
        <v>1010</v>
      </c>
      <c r="C169" s="36">
        <f t="shared" si="6"/>
        <v>0</v>
      </c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7">
        <f t="shared" si="7"/>
        <v>167</v>
      </c>
    </row>
    <row r="170" spans="1:16">
      <c r="A170" s="7">
        <f t="shared" si="8"/>
        <v>168</v>
      </c>
      <c r="B170" s="35" t="s">
        <v>1011</v>
      </c>
      <c r="C170" s="36">
        <f t="shared" si="6"/>
        <v>0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7">
        <f t="shared" si="7"/>
        <v>168</v>
      </c>
    </row>
    <row r="171" spans="1:16">
      <c r="A171" s="7">
        <f t="shared" si="8"/>
        <v>169</v>
      </c>
      <c r="B171" s="35" t="s">
        <v>234</v>
      </c>
      <c r="C171" s="36">
        <f t="shared" si="6"/>
        <v>0</v>
      </c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7">
        <f t="shared" si="7"/>
        <v>169</v>
      </c>
    </row>
    <row r="172" spans="1:16">
      <c r="A172" s="7">
        <f t="shared" si="8"/>
        <v>170</v>
      </c>
      <c r="B172" s="35" t="s">
        <v>1012</v>
      </c>
      <c r="C172" s="36">
        <f t="shared" si="6"/>
        <v>0</v>
      </c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7">
        <f t="shared" si="7"/>
        <v>170</v>
      </c>
    </row>
    <row r="173" spans="1:16">
      <c r="A173" s="7">
        <f t="shared" si="8"/>
        <v>171</v>
      </c>
      <c r="B173" s="35" t="s">
        <v>1013</v>
      </c>
      <c r="C173" s="36">
        <f t="shared" si="6"/>
        <v>0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7">
        <f t="shared" si="7"/>
        <v>171</v>
      </c>
    </row>
    <row r="174" spans="1:16">
      <c r="A174" s="7">
        <f t="shared" si="8"/>
        <v>172</v>
      </c>
      <c r="B174" s="35" t="s">
        <v>1014</v>
      </c>
      <c r="C174" s="36">
        <f t="shared" si="6"/>
        <v>0</v>
      </c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7">
        <f t="shared" si="7"/>
        <v>172</v>
      </c>
    </row>
    <row r="175" spans="1:16">
      <c r="A175" s="7">
        <f t="shared" si="8"/>
        <v>173</v>
      </c>
      <c r="B175" s="35" t="s">
        <v>1015</v>
      </c>
      <c r="C175" s="36">
        <f t="shared" si="6"/>
        <v>0</v>
      </c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7">
        <f t="shared" si="7"/>
        <v>173</v>
      </c>
    </row>
    <row r="176" spans="1:16">
      <c r="A176" s="7">
        <f t="shared" si="8"/>
        <v>174</v>
      </c>
      <c r="B176" s="35" t="s">
        <v>387</v>
      </c>
      <c r="C176" s="36">
        <f t="shared" si="6"/>
        <v>0</v>
      </c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7">
        <f t="shared" si="7"/>
        <v>174</v>
      </c>
    </row>
    <row r="177" spans="1:16">
      <c r="A177" s="7">
        <f t="shared" si="8"/>
        <v>175</v>
      </c>
      <c r="B177" s="35" t="s">
        <v>1016</v>
      </c>
      <c r="C177" s="36">
        <f t="shared" si="6"/>
        <v>6</v>
      </c>
      <c r="D177" s="31"/>
      <c r="E177" s="31"/>
      <c r="F177" s="31">
        <v>1</v>
      </c>
      <c r="G177" s="31">
        <v>4</v>
      </c>
      <c r="H177" s="31">
        <v>1</v>
      </c>
      <c r="I177" s="31"/>
      <c r="J177" s="31"/>
      <c r="K177" s="31"/>
      <c r="L177" s="31"/>
      <c r="M177" s="31"/>
      <c r="N177" s="31"/>
      <c r="O177" s="31"/>
      <c r="P177" s="7">
        <f t="shared" si="7"/>
        <v>175</v>
      </c>
    </row>
    <row r="178" spans="1:16">
      <c r="A178" s="7">
        <f t="shared" si="8"/>
        <v>176</v>
      </c>
      <c r="B178" s="35" t="s">
        <v>388</v>
      </c>
      <c r="C178" s="36">
        <f t="shared" si="6"/>
        <v>0</v>
      </c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7">
        <f t="shared" si="7"/>
        <v>176</v>
      </c>
    </row>
    <row r="179" spans="1:16">
      <c r="A179" s="7">
        <f t="shared" si="8"/>
        <v>177</v>
      </c>
      <c r="B179" s="35" t="s">
        <v>1017</v>
      </c>
      <c r="C179" s="36">
        <f t="shared" si="6"/>
        <v>0</v>
      </c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7">
        <f t="shared" si="7"/>
        <v>177</v>
      </c>
    </row>
    <row r="180" spans="1:16">
      <c r="A180" s="7">
        <f t="shared" si="8"/>
        <v>178</v>
      </c>
      <c r="B180" s="35" t="s">
        <v>235</v>
      </c>
      <c r="C180" s="36">
        <f t="shared" si="6"/>
        <v>0</v>
      </c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7">
        <f t="shared" si="7"/>
        <v>178</v>
      </c>
    </row>
    <row r="181" spans="1:16">
      <c r="A181" s="7">
        <f t="shared" si="8"/>
        <v>179</v>
      </c>
      <c r="B181" s="35" t="s">
        <v>1018</v>
      </c>
      <c r="C181" s="36">
        <f t="shared" si="6"/>
        <v>0</v>
      </c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7">
        <f t="shared" si="7"/>
        <v>179</v>
      </c>
    </row>
    <row r="182" spans="1:16">
      <c r="A182" s="7">
        <f t="shared" si="8"/>
        <v>180</v>
      </c>
      <c r="B182" s="35" t="s">
        <v>1019</v>
      </c>
      <c r="C182" s="36">
        <f t="shared" si="6"/>
        <v>1</v>
      </c>
      <c r="D182" s="31"/>
      <c r="E182" s="31"/>
      <c r="F182" s="31">
        <v>1</v>
      </c>
      <c r="G182" s="31"/>
      <c r="H182" s="31"/>
      <c r="I182" s="31"/>
      <c r="J182" s="31"/>
      <c r="K182" s="31"/>
      <c r="L182" s="31"/>
      <c r="M182" s="31"/>
      <c r="N182" s="31"/>
      <c r="O182" s="31"/>
      <c r="P182" s="7">
        <f t="shared" si="7"/>
        <v>180</v>
      </c>
    </row>
    <row r="183" spans="1:16">
      <c r="A183" s="7">
        <f t="shared" si="8"/>
        <v>181</v>
      </c>
      <c r="B183" s="35" t="s">
        <v>1020</v>
      </c>
      <c r="C183" s="36">
        <f t="shared" si="6"/>
        <v>0</v>
      </c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7">
        <f t="shared" si="7"/>
        <v>181</v>
      </c>
    </row>
    <row r="184" spans="1:16">
      <c r="A184" s="7">
        <f t="shared" si="8"/>
        <v>182</v>
      </c>
      <c r="B184" s="35" t="s">
        <v>1021</v>
      </c>
      <c r="C184" s="36">
        <f t="shared" si="6"/>
        <v>0</v>
      </c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7">
        <f t="shared" si="7"/>
        <v>182</v>
      </c>
    </row>
    <row r="185" spans="1:16">
      <c r="A185" s="7">
        <f t="shared" si="8"/>
        <v>183</v>
      </c>
      <c r="B185" s="35" t="s">
        <v>389</v>
      </c>
      <c r="C185" s="36">
        <f t="shared" si="6"/>
        <v>0</v>
      </c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7">
        <f t="shared" si="7"/>
        <v>183</v>
      </c>
    </row>
    <row r="186" spans="1:16">
      <c r="A186" s="7">
        <f t="shared" si="8"/>
        <v>184</v>
      </c>
      <c r="B186" s="35" t="s">
        <v>1022</v>
      </c>
      <c r="C186" s="36">
        <f t="shared" si="6"/>
        <v>0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7">
        <f t="shared" si="7"/>
        <v>184</v>
      </c>
    </row>
    <row r="187" spans="1:16">
      <c r="A187" s="7">
        <f t="shared" si="8"/>
        <v>185</v>
      </c>
      <c r="B187" s="35" t="s">
        <v>1023</v>
      </c>
      <c r="C187" s="36">
        <f t="shared" si="6"/>
        <v>0</v>
      </c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7">
        <f t="shared" si="7"/>
        <v>185</v>
      </c>
    </row>
    <row r="188" spans="1:16">
      <c r="A188" s="7">
        <f t="shared" si="8"/>
        <v>186</v>
      </c>
      <c r="B188" s="35" t="s">
        <v>236</v>
      </c>
      <c r="C188" s="36">
        <f t="shared" si="6"/>
        <v>0</v>
      </c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7">
        <f t="shared" si="7"/>
        <v>186</v>
      </c>
    </row>
    <row r="189" spans="1:16">
      <c r="A189" s="7">
        <f t="shared" si="8"/>
        <v>187</v>
      </c>
      <c r="B189" s="35" t="s">
        <v>1024</v>
      </c>
      <c r="C189" s="36">
        <f t="shared" si="6"/>
        <v>0</v>
      </c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7">
        <f t="shared" si="7"/>
        <v>187</v>
      </c>
    </row>
    <row r="190" spans="1:16">
      <c r="A190" s="7">
        <f t="shared" si="8"/>
        <v>188</v>
      </c>
      <c r="B190" s="35" t="s">
        <v>390</v>
      </c>
      <c r="C190" s="36">
        <f t="shared" si="6"/>
        <v>0</v>
      </c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7">
        <f t="shared" si="7"/>
        <v>188</v>
      </c>
    </row>
    <row r="191" spans="1:16">
      <c r="A191" s="7">
        <f t="shared" si="8"/>
        <v>189</v>
      </c>
      <c r="B191" s="35" t="s">
        <v>1025</v>
      </c>
      <c r="C191" s="36">
        <f t="shared" si="6"/>
        <v>35</v>
      </c>
      <c r="D191" s="31">
        <v>2</v>
      </c>
      <c r="E191" s="31">
        <v>2</v>
      </c>
      <c r="F191" s="31">
        <v>4</v>
      </c>
      <c r="G191" s="31">
        <v>10</v>
      </c>
      <c r="H191" s="31">
        <v>17</v>
      </c>
      <c r="I191" s="31"/>
      <c r="J191" s="31"/>
      <c r="K191" s="31"/>
      <c r="L191" s="31"/>
      <c r="M191" s="31"/>
      <c r="N191" s="31"/>
      <c r="O191" s="31"/>
      <c r="P191" s="7">
        <f t="shared" si="7"/>
        <v>189</v>
      </c>
    </row>
    <row r="192" spans="1:16">
      <c r="A192" s="7">
        <f t="shared" si="8"/>
        <v>190</v>
      </c>
      <c r="B192" s="35" t="s">
        <v>1026</v>
      </c>
      <c r="C192" s="36">
        <f t="shared" si="6"/>
        <v>0</v>
      </c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7">
        <f t="shared" si="7"/>
        <v>190</v>
      </c>
    </row>
    <row r="193" spans="1:16">
      <c r="A193" s="7">
        <f t="shared" si="8"/>
        <v>191</v>
      </c>
      <c r="B193" s="35" t="s">
        <v>1027</v>
      </c>
      <c r="C193" s="36">
        <f t="shared" si="6"/>
        <v>2</v>
      </c>
      <c r="D193" s="31"/>
      <c r="E193" s="31">
        <v>1</v>
      </c>
      <c r="F193" s="31"/>
      <c r="G193" s="31">
        <v>1</v>
      </c>
      <c r="H193" s="31"/>
      <c r="I193" s="31"/>
      <c r="J193" s="31"/>
      <c r="K193" s="31"/>
      <c r="L193" s="31"/>
      <c r="M193" s="31"/>
      <c r="N193" s="31"/>
      <c r="O193" s="31"/>
      <c r="P193" s="7">
        <f t="shared" si="7"/>
        <v>191</v>
      </c>
    </row>
    <row r="194" spans="1:16">
      <c r="A194" s="7">
        <f t="shared" si="8"/>
        <v>192</v>
      </c>
      <c r="B194" s="35" t="s">
        <v>1028</v>
      </c>
      <c r="C194" s="36">
        <f t="shared" si="6"/>
        <v>0</v>
      </c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7">
        <f t="shared" si="7"/>
        <v>192</v>
      </c>
    </row>
    <row r="195" spans="1:16">
      <c r="A195" s="7">
        <f t="shared" si="8"/>
        <v>193</v>
      </c>
      <c r="B195" s="35" t="s">
        <v>1029</v>
      </c>
      <c r="C195" s="36">
        <f t="shared" ref="C195:C236" si="9">SUM(D195:P195)-P195</f>
        <v>0</v>
      </c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7">
        <f t="shared" si="7"/>
        <v>193</v>
      </c>
    </row>
    <row r="196" spans="1:16">
      <c r="A196" s="7">
        <f t="shared" si="8"/>
        <v>194</v>
      </c>
      <c r="B196" s="35" t="s">
        <v>237</v>
      </c>
      <c r="C196" s="36">
        <f t="shared" si="9"/>
        <v>0</v>
      </c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7">
        <f t="shared" ref="P196:P236" si="10">A196</f>
        <v>194</v>
      </c>
    </row>
    <row r="197" spans="1:16">
      <c r="A197" s="7">
        <f t="shared" ref="A197:A236" si="11">A196+1</f>
        <v>195</v>
      </c>
      <c r="B197" s="35" t="s">
        <v>1030</v>
      </c>
      <c r="C197" s="36">
        <f t="shared" si="9"/>
        <v>0</v>
      </c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7">
        <f t="shared" si="10"/>
        <v>195</v>
      </c>
    </row>
    <row r="198" spans="1:16">
      <c r="A198" s="7">
        <f t="shared" si="11"/>
        <v>196</v>
      </c>
      <c r="B198" s="35" t="s">
        <v>1031</v>
      </c>
      <c r="C198" s="36">
        <f t="shared" si="9"/>
        <v>0</v>
      </c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7">
        <f t="shared" si="10"/>
        <v>196</v>
      </c>
    </row>
    <row r="199" spans="1:16">
      <c r="A199" s="7">
        <f t="shared" si="11"/>
        <v>197</v>
      </c>
      <c r="B199" s="35" t="s">
        <v>1032</v>
      </c>
      <c r="C199" s="36">
        <f t="shared" si="9"/>
        <v>28</v>
      </c>
      <c r="D199" s="31">
        <v>1</v>
      </c>
      <c r="E199" s="31"/>
      <c r="F199" s="31"/>
      <c r="G199" s="31">
        <v>21</v>
      </c>
      <c r="H199" s="31">
        <v>6</v>
      </c>
      <c r="I199" s="31"/>
      <c r="J199" s="31"/>
      <c r="K199" s="31"/>
      <c r="L199" s="31"/>
      <c r="M199" s="31"/>
      <c r="N199" s="31"/>
      <c r="O199" s="31"/>
      <c r="P199" s="7">
        <f t="shared" si="10"/>
        <v>197</v>
      </c>
    </row>
    <row r="200" spans="1:16">
      <c r="A200" s="7">
        <f t="shared" si="11"/>
        <v>198</v>
      </c>
      <c r="B200" s="35" t="s">
        <v>1033</v>
      </c>
      <c r="C200" s="36">
        <f t="shared" si="9"/>
        <v>0</v>
      </c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7">
        <f t="shared" si="10"/>
        <v>198</v>
      </c>
    </row>
    <row r="201" spans="1:16">
      <c r="A201" s="7">
        <f t="shared" si="11"/>
        <v>199</v>
      </c>
      <c r="B201" s="35" t="s">
        <v>1034</v>
      </c>
      <c r="C201" s="36">
        <f t="shared" si="9"/>
        <v>0</v>
      </c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7">
        <f t="shared" si="10"/>
        <v>199</v>
      </c>
    </row>
    <row r="202" spans="1:16">
      <c r="A202" s="7">
        <f t="shared" si="11"/>
        <v>200</v>
      </c>
      <c r="B202" s="35" t="s">
        <v>1035</v>
      </c>
      <c r="C202" s="36">
        <f t="shared" si="9"/>
        <v>0</v>
      </c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7">
        <f t="shared" si="10"/>
        <v>200</v>
      </c>
    </row>
    <row r="203" spans="1:16">
      <c r="A203" s="7">
        <f t="shared" si="11"/>
        <v>201</v>
      </c>
      <c r="B203" s="35" t="s">
        <v>1036</v>
      </c>
      <c r="C203" s="36">
        <f t="shared" si="9"/>
        <v>1</v>
      </c>
      <c r="D203" s="31">
        <v>1</v>
      </c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7">
        <f t="shared" si="10"/>
        <v>201</v>
      </c>
    </row>
    <row r="204" spans="1:16">
      <c r="A204" s="7">
        <f t="shared" si="11"/>
        <v>202</v>
      </c>
      <c r="B204" s="35" t="s">
        <v>1037</v>
      </c>
      <c r="C204" s="36">
        <f t="shared" si="9"/>
        <v>0</v>
      </c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7">
        <f t="shared" si="10"/>
        <v>202</v>
      </c>
    </row>
    <row r="205" spans="1:16">
      <c r="A205" s="7">
        <f t="shared" si="11"/>
        <v>203</v>
      </c>
      <c r="B205" s="35" t="s">
        <v>1038</v>
      </c>
      <c r="C205" s="36">
        <f t="shared" si="9"/>
        <v>0</v>
      </c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7">
        <f t="shared" si="10"/>
        <v>203</v>
      </c>
    </row>
    <row r="206" spans="1:16">
      <c r="A206" s="7">
        <f t="shared" si="11"/>
        <v>204</v>
      </c>
      <c r="B206" s="35" t="s">
        <v>1039</v>
      </c>
      <c r="C206" s="36">
        <f t="shared" si="9"/>
        <v>0</v>
      </c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7">
        <f t="shared" si="10"/>
        <v>204</v>
      </c>
    </row>
    <row r="207" spans="1:16">
      <c r="A207" s="7">
        <f t="shared" si="11"/>
        <v>205</v>
      </c>
      <c r="B207" s="35" t="s">
        <v>1040</v>
      </c>
      <c r="C207" s="36">
        <f t="shared" si="9"/>
        <v>0</v>
      </c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7">
        <f t="shared" si="10"/>
        <v>205</v>
      </c>
    </row>
    <row r="208" spans="1:16">
      <c r="A208" s="7">
        <f t="shared" si="11"/>
        <v>206</v>
      </c>
      <c r="B208" s="35" t="s">
        <v>1041</v>
      </c>
      <c r="C208" s="36">
        <f t="shared" si="9"/>
        <v>0</v>
      </c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7">
        <f t="shared" si="10"/>
        <v>206</v>
      </c>
    </row>
    <row r="209" spans="1:16">
      <c r="A209" s="7">
        <f t="shared" si="11"/>
        <v>207</v>
      </c>
      <c r="B209" s="35" t="s">
        <v>1042</v>
      </c>
      <c r="C209" s="36">
        <f t="shared" si="9"/>
        <v>0</v>
      </c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7">
        <f t="shared" si="10"/>
        <v>207</v>
      </c>
    </row>
    <row r="210" spans="1:16">
      <c r="A210" s="7">
        <f t="shared" si="11"/>
        <v>208</v>
      </c>
      <c r="B210" s="35" t="s">
        <v>1043</v>
      </c>
      <c r="C210" s="36">
        <f t="shared" si="9"/>
        <v>0</v>
      </c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7">
        <f t="shared" si="10"/>
        <v>208</v>
      </c>
    </row>
    <row r="211" spans="1:16">
      <c r="A211" s="7">
        <f t="shared" si="11"/>
        <v>209</v>
      </c>
      <c r="B211" s="35" t="s">
        <v>1044</v>
      </c>
      <c r="C211" s="36">
        <f t="shared" si="9"/>
        <v>0</v>
      </c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7">
        <f t="shared" si="10"/>
        <v>209</v>
      </c>
    </row>
    <row r="212" spans="1:16">
      <c r="A212" s="7">
        <f t="shared" si="11"/>
        <v>210</v>
      </c>
      <c r="B212" s="35" t="s">
        <v>1045</v>
      </c>
      <c r="C212" s="36">
        <f t="shared" si="9"/>
        <v>0</v>
      </c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7">
        <f t="shared" si="10"/>
        <v>210</v>
      </c>
    </row>
    <row r="213" spans="1:16">
      <c r="A213" s="7">
        <f t="shared" si="11"/>
        <v>211</v>
      </c>
      <c r="B213" s="35" t="s">
        <v>238</v>
      </c>
      <c r="C213" s="36">
        <f t="shared" si="9"/>
        <v>0</v>
      </c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7">
        <f t="shared" si="10"/>
        <v>211</v>
      </c>
    </row>
    <row r="214" spans="1:16">
      <c r="A214" s="7">
        <f t="shared" si="11"/>
        <v>212</v>
      </c>
      <c r="B214" s="35" t="s">
        <v>1046</v>
      </c>
      <c r="C214" s="36">
        <f t="shared" si="9"/>
        <v>1</v>
      </c>
      <c r="D214" s="31">
        <v>1</v>
      </c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7">
        <f t="shared" si="10"/>
        <v>212</v>
      </c>
    </row>
    <row r="215" spans="1:16">
      <c r="A215" s="7">
        <f t="shared" si="11"/>
        <v>213</v>
      </c>
      <c r="B215" s="35" t="s">
        <v>1047</v>
      </c>
      <c r="C215" s="36">
        <f t="shared" si="9"/>
        <v>0</v>
      </c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7">
        <f t="shared" si="10"/>
        <v>213</v>
      </c>
    </row>
    <row r="216" spans="1:16">
      <c r="A216" s="7">
        <f t="shared" si="11"/>
        <v>214</v>
      </c>
      <c r="B216" s="35" t="s">
        <v>392</v>
      </c>
      <c r="C216" s="36">
        <f t="shared" si="9"/>
        <v>0</v>
      </c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7">
        <f t="shared" si="10"/>
        <v>214</v>
      </c>
    </row>
    <row r="217" spans="1:16">
      <c r="A217" s="7">
        <f t="shared" si="11"/>
        <v>215</v>
      </c>
      <c r="B217" s="35" t="s">
        <v>1048</v>
      </c>
      <c r="C217" s="36">
        <f t="shared" si="9"/>
        <v>0</v>
      </c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7">
        <f t="shared" si="10"/>
        <v>215</v>
      </c>
    </row>
    <row r="218" spans="1:16">
      <c r="A218" s="7">
        <f t="shared" si="11"/>
        <v>216</v>
      </c>
      <c r="B218" s="35" t="s">
        <v>1049</v>
      </c>
      <c r="C218" s="36">
        <f t="shared" si="9"/>
        <v>0</v>
      </c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7">
        <f t="shared" si="10"/>
        <v>216</v>
      </c>
    </row>
    <row r="219" spans="1:16">
      <c r="A219" s="7">
        <f t="shared" si="11"/>
        <v>217</v>
      </c>
      <c r="B219" s="35" t="s">
        <v>1050</v>
      </c>
      <c r="C219" s="36">
        <f t="shared" si="9"/>
        <v>0</v>
      </c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7">
        <f t="shared" si="10"/>
        <v>217</v>
      </c>
    </row>
    <row r="220" spans="1:16">
      <c r="A220" s="7">
        <f t="shared" si="11"/>
        <v>218</v>
      </c>
      <c r="B220" s="35" t="s">
        <v>1051</v>
      </c>
      <c r="C220" s="36">
        <f t="shared" si="9"/>
        <v>23</v>
      </c>
      <c r="D220" s="31">
        <v>2</v>
      </c>
      <c r="E220" s="31">
        <v>4</v>
      </c>
      <c r="F220" s="31"/>
      <c r="G220" s="31">
        <v>13</v>
      </c>
      <c r="H220" s="31">
        <v>4</v>
      </c>
      <c r="I220" s="31"/>
      <c r="J220" s="31"/>
      <c r="K220" s="31"/>
      <c r="L220" s="31"/>
      <c r="M220" s="31"/>
      <c r="N220" s="31"/>
      <c r="O220" s="31"/>
      <c r="P220" s="7">
        <f t="shared" si="10"/>
        <v>218</v>
      </c>
    </row>
    <row r="221" spans="1:16">
      <c r="A221" s="7">
        <f t="shared" si="11"/>
        <v>219</v>
      </c>
      <c r="B221" s="35" t="s">
        <v>1052</v>
      </c>
      <c r="C221" s="36">
        <f t="shared" si="9"/>
        <v>0</v>
      </c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7">
        <f t="shared" si="10"/>
        <v>219</v>
      </c>
    </row>
    <row r="222" spans="1:16">
      <c r="A222" s="7">
        <f t="shared" si="11"/>
        <v>220</v>
      </c>
      <c r="B222" s="35" t="s">
        <v>393</v>
      </c>
      <c r="C222" s="36">
        <f t="shared" si="9"/>
        <v>0</v>
      </c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7">
        <f t="shared" si="10"/>
        <v>220</v>
      </c>
    </row>
    <row r="223" spans="1:16">
      <c r="A223" s="7">
        <f t="shared" si="11"/>
        <v>221</v>
      </c>
      <c r="B223" s="35" t="s">
        <v>1053</v>
      </c>
      <c r="C223" s="36">
        <f t="shared" si="9"/>
        <v>1</v>
      </c>
      <c r="D223" s="31"/>
      <c r="E223" s="31"/>
      <c r="F223" s="31">
        <v>1</v>
      </c>
      <c r="G223" s="31"/>
      <c r="H223" s="31"/>
      <c r="I223" s="31"/>
      <c r="J223" s="31"/>
      <c r="K223" s="31"/>
      <c r="L223" s="31"/>
      <c r="M223" s="31"/>
      <c r="N223" s="31"/>
      <c r="O223" s="31"/>
      <c r="P223" s="7">
        <f t="shared" si="10"/>
        <v>221</v>
      </c>
    </row>
    <row r="224" spans="1:16">
      <c r="A224" s="7">
        <f t="shared" si="11"/>
        <v>222</v>
      </c>
      <c r="B224" s="35" t="s">
        <v>1054</v>
      </c>
      <c r="C224" s="36">
        <f t="shared" si="9"/>
        <v>0</v>
      </c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7">
        <f t="shared" si="10"/>
        <v>222</v>
      </c>
    </row>
    <row r="225" spans="1:16">
      <c r="A225" s="7">
        <f t="shared" si="11"/>
        <v>223</v>
      </c>
      <c r="B225" s="35" t="s">
        <v>1055</v>
      </c>
      <c r="C225" s="36">
        <f t="shared" si="9"/>
        <v>0</v>
      </c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7">
        <f t="shared" si="10"/>
        <v>223</v>
      </c>
    </row>
    <row r="226" spans="1:16">
      <c r="A226" s="7">
        <f t="shared" si="11"/>
        <v>224</v>
      </c>
      <c r="B226" s="35" t="s">
        <v>1056</v>
      </c>
      <c r="C226" s="36">
        <f t="shared" si="9"/>
        <v>0</v>
      </c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7">
        <f t="shared" si="10"/>
        <v>224</v>
      </c>
    </row>
    <row r="227" spans="1:16">
      <c r="A227" s="7">
        <f t="shared" si="11"/>
        <v>225</v>
      </c>
      <c r="B227" s="35" t="s">
        <v>1057</v>
      </c>
      <c r="C227" s="36">
        <f t="shared" si="9"/>
        <v>0</v>
      </c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7">
        <f t="shared" si="10"/>
        <v>225</v>
      </c>
    </row>
    <row r="228" spans="1:16">
      <c r="A228" s="7">
        <f t="shared" si="11"/>
        <v>226</v>
      </c>
      <c r="B228" s="35" t="s">
        <v>1058</v>
      </c>
      <c r="C228" s="36">
        <f t="shared" si="9"/>
        <v>0</v>
      </c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7">
        <f t="shared" si="10"/>
        <v>226</v>
      </c>
    </row>
    <row r="229" spans="1:16">
      <c r="A229" s="7">
        <f t="shared" si="11"/>
        <v>227</v>
      </c>
      <c r="B229" s="35" t="s">
        <v>1059</v>
      </c>
      <c r="C229" s="36">
        <f t="shared" si="9"/>
        <v>0</v>
      </c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7">
        <f t="shared" si="10"/>
        <v>227</v>
      </c>
    </row>
    <row r="230" spans="1:16">
      <c r="A230" s="7">
        <f t="shared" si="11"/>
        <v>228</v>
      </c>
      <c r="B230" s="35" t="s">
        <v>1060</v>
      </c>
      <c r="C230" s="36">
        <f t="shared" si="9"/>
        <v>0</v>
      </c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7">
        <f t="shared" si="10"/>
        <v>228</v>
      </c>
    </row>
    <row r="231" spans="1:16">
      <c r="A231" s="7">
        <f t="shared" si="11"/>
        <v>229</v>
      </c>
      <c r="B231" s="35" t="s">
        <v>1061</v>
      </c>
      <c r="C231" s="36">
        <f t="shared" si="9"/>
        <v>0</v>
      </c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7">
        <f t="shared" si="10"/>
        <v>229</v>
      </c>
    </row>
    <row r="232" spans="1:16">
      <c r="A232" s="7">
        <f t="shared" si="11"/>
        <v>230</v>
      </c>
      <c r="B232" s="35" t="s">
        <v>1062</v>
      </c>
      <c r="C232" s="36">
        <f t="shared" si="9"/>
        <v>4</v>
      </c>
      <c r="D232" s="31">
        <v>2</v>
      </c>
      <c r="E232" s="31">
        <v>1</v>
      </c>
      <c r="F232" s="31"/>
      <c r="G232" s="31"/>
      <c r="H232" s="31">
        <v>1</v>
      </c>
      <c r="I232" s="31"/>
      <c r="J232" s="31"/>
      <c r="K232" s="31"/>
      <c r="L232" s="31"/>
      <c r="M232" s="31"/>
      <c r="N232" s="31"/>
      <c r="O232" s="31"/>
      <c r="P232" s="7">
        <f t="shared" si="10"/>
        <v>230</v>
      </c>
    </row>
    <row r="233" spans="1:16">
      <c r="A233" s="7">
        <f t="shared" si="11"/>
        <v>231</v>
      </c>
      <c r="B233" s="35" t="s">
        <v>1063</v>
      </c>
      <c r="C233" s="36">
        <f t="shared" si="9"/>
        <v>0</v>
      </c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7">
        <f t="shared" si="10"/>
        <v>231</v>
      </c>
    </row>
    <row r="234" spans="1:16">
      <c r="A234" s="7">
        <f t="shared" si="11"/>
        <v>232</v>
      </c>
      <c r="B234" s="35" t="s">
        <v>1064</v>
      </c>
      <c r="C234" s="36">
        <f t="shared" si="9"/>
        <v>0</v>
      </c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7">
        <f t="shared" si="10"/>
        <v>232</v>
      </c>
    </row>
    <row r="235" spans="1:16">
      <c r="A235" s="7">
        <f t="shared" si="11"/>
        <v>233</v>
      </c>
      <c r="B235" s="35" t="s">
        <v>1065</v>
      </c>
      <c r="C235" s="36">
        <f t="shared" si="9"/>
        <v>0</v>
      </c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7">
        <f t="shared" si="10"/>
        <v>233</v>
      </c>
    </row>
    <row r="236" spans="1:16">
      <c r="A236" s="7">
        <f t="shared" si="11"/>
        <v>234</v>
      </c>
      <c r="B236" s="35" t="s">
        <v>1066</v>
      </c>
      <c r="C236" s="36">
        <f t="shared" si="9"/>
        <v>0</v>
      </c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7">
        <f t="shared" si="10"/>
        <v>234</v>
      </c>
    </row>
    <row r="238" spans="1:16">
      <c r="B238" s="12" t="s">
        <v>42</v>
      </c>
      <c r="C238" s="37">
        <f t="shared" ref="C238:O238" si="12">SUM(C3:C236)</f>
        <v>256</v>
      </c>
      <c r="D238" s="5">
        <f t="shared" si="12"/>
        <v>48</v>
      </c>
      <c r="E238" s="5">
        <f t="shared" si="12"/>
        <v>46</v>
      </c>
      <c r="F238" s="5">
        <f t="shared" si="12"/>
        <v>37</v>
      </c>
      <c r="G238" s="5">
        <f t="shared" si="12"/>
        <v>77</v>
      </c>
      <c r="H238" s="5">
        <f t="shared" si="12"/>
        <v>48</v>
      </c>
      <c r="I238" s="5">
        <f t="shared" si="12"/>
        <v>0</v>
      </c>
      <c r="J238" s="5">
        <f t="shared" si="12"/>
        <v>0</v>
      </c>
      <c r="K238" s="5">
        <f t="shared" si="12"/>
        <v>0</v>
      </c>
      <c r="L238" s="5">
        <f t="shared" si="12"/>
        <v>0</v>
      </c>
      <c r="M238" s="5">
        <f t="shared" si="12"/>
        <v>0</v>
      </c>
      <c r="N238" s="5">
        <f t="shared" si="12"/>
        <v>0</v>
      </c>
      <c r="O238" s="5">
        <f t="shared" si="12"/>
        <v>0</v>
      </c>
    </row>
  </sheetData>
  <sheetProtection password="8900" sheet="1" objects="1" scenarios="1" insertColumns="0" deleteColumns="0"/>
  <mergeCells count="4">
    <mergeCell ref="A2:B2"/>
    <mergeCell ref="B1:C1"/>
    <mergeCell ref="Q4:Q7"/>
    <mergeCell ref="D1:O1"/>
  </mergeCells>
  <phoneticPr fontId="3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Q7"/>
  <sheetViews>
    <sheetView showZeros="0" zoomScale="75" workbookViewId="0">
      <pane xSplit="3" ySplit="2" topLeftCell="D3" activePane="bottomRight" state="frozen"/>
      <selection activeCell="C2" sqref="C2"/>
      <selection pane="topRight" activeCell="C2" sqref="C2"/>
      <selection pane="bottomLeft" activeCell="C2" sqref="C2"/>
      <selection pane="bottomRight" activeCell="F3" sqref="F3"/>
    </sheetView>
  </sheetViews>
  <sheetFormatPr defaultColWidth="10.7109375" defaultRowHeight="12.75"/>
  <cols>
    <col min="1" max="1" width="4.7109375" style="4" bestFit="1" customWidth="1"/>
    <col min="2" max="2" width="48.7109375" style="4" bestFit="1" customWidth="1"/>
    <col min="3" max="3" width="8.7109375" style="4" bestFit="1" customWidth="1"/>
    <col min="4" max="15" width="8.7109375" style="1" customWidth="1"/>
    <col min="16" max="16" width="4.7109375" style="4" bestFit="1" customWidth="1"/>
    <col min="17" max="17" width="21.7109375" style="3" bestFit="1" customWidth="1"/>
    <col min="18" max="18" width="10.7109375" style="4" customWidth="1"/>
    <col min="19" max="16384" width="10.7109375" style="4"/>
  </cols>
  <sheetData>
    <row r="1" spans="1:17" s="3" customFormat="1" ht="27.6" customHeight="1">
      <c r="B1" s="86" t="s">
        <v>573</v>
      </c>
      <c r="C1" s="86"/>
      <c r="D1" s="87" t="str">
        <f>ΣΥΝΟΛΟ!D1</f>
        <v>ΗΛΕΙΑΣ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9"/>
    </row>
    <row r="2" spans="1:17" ht="53.25" customHeight="1">
      <c r="A2" s="84" t="str">
        <f>VLOOKUP(6,ΣΥΝΔΥΑΣΜΟΙ!A:B,2,0)</f>
        <v>ΔΙΑΦΑΝΕΙΑ ΣΤΗΝ ΕΚΠΑΙΔΕΥΣΗ – HTTP://DIAFANEIA.NET</v>
      </c>
      <c r="B2" s="85"/>
      <c r="C2" s="11" t="s">
        <v>451</v>
      </c>
      <c r="D2" s="2" t="s">
        <v>656</v>
      </c>
      <c r="E2" s="2" t="s">
        <v>657</v>
      </c>
      <c r="F2" s="2" t="s">
        <v>658</v>
      </c>
      <c r="G2" s="2" t="s">
        <v>659</v>
      </c>
      <c r="H2" s="2" t="s">
        <v>660</v>
      </c>
      <c r="I2" s="2" t="s">
        <v>661</v>
      </c>
      <c r="J2" s="2" t="s">
        <v>661</v>
      </c>
      <c r="K2" s="2" t="s">
        <v>662</v>
      </c>
      <c r="L2" s="2" t="s">
        <v>663</v>
      </c>
      <c r="M2" s="2" t="s">
        <v>664</v>
      </c>
      <c r="N2" s="2" t="s">
        <v>665</v>
      </c>
      <c r="O2" s="2" t="s">
        <v>666</v>
      </c>
      <c r="P2" s="6" t="s">
        <v>448</v>
      </c>
      <c r="Q2" s="32" t="s">
        <v>449</v>
      </c>
    </row>
    <row r="3" spans="1:17">
      <c r="A3" s="7">
        <v>1</v>
      </c>
      <c r="B3" s="35" t="s">
        <v>1067</v>
      </c>
      <c r="C3" s="36">
        <f>SUM(D3:P3)-P3</f>
        <v>3</v>
      </c>
      <c r="D3" s="31">
        <v>2</v>
      </c>
      <c r="E3" s="31">
        <v>0</v>
      </c>
      <c r="F3" s="31"/>
      <c r="G3" s="31"/>
      <c r="H3" s="31">
        <v>1</v>
      </c>
      <c r="I3" s="31"/>
      <c r="J3" s="31"/>
      <c r="K3" s="31"/>
      <c r="L3" s="31"/>
      <c r="M3" s="31"/>
      <c r="N3" s="31"/>
      <c r="O3" s="31"/>
      <c r="P3" s="7">
        <f>A3</f>
        <v>1</v>
      </c>
      <c r="Q3" s="10"/>
    </row>
    <row r="4" spans="1:17">
      <c r="Q4" s="89" t="s">
        <v>284</v>
      </c>
    </row>
    <row r="5" spans="1:17">
      <c r="B5" s="12" t="s">
        <v>42</v>
      </c>
      <c r="C5" s="37">
        <f t="shared" ref="C5" si="0">SUM(C3:C3)</f>
        <v>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Q5" s="90"/>
    </row>
    <row r="6" spans="1:17">
      <c r="Q6" s="90"/>
    </row>
    <row r="7" spans="1:17">
      <c r="Q7" s="91"/>
    </row>
  </sheetData>
  <sheetProtection password="8900" sheet="1" scenarios="1" insertColumns="0" deleteColumns="0"/>
  <mergeCells count="4">
    <mergeCell ref="A2:B2"/>
    <mergeCell ref="B1:C1"/>
    <mergeCell ref="D1:O1"/>
    <mergeCell ref="Q4:Q7"/>
  </mergeCells>
  <phoneticPr fontId="3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Q7"/>
  <sheetViews>
    <sheetView showZeros="0" zoomScale="75" zoomScaleNormal="75" workbookViewId="0">
      <selection activeCell="H14" sqref="H14"/>
    </sheetView>
  </sheetViews>
  <sheetFormatPr defaultColWidth="10.7109375" defaultRowHeight="12.75"/>
  <cols>
    <col min="1" max="1" width="4.7109375" style="4" bestFit="1" customWidth="1"/>
    <col min="2" max="2" width="49.7109375" style="4" bestFit="1" customWidth="1"/>
    <col min="3" max="3" width="8.7109375" style="4" bestFit="1" customWidth="1"/>
    <col min="4" max="15" width="8.7109375" style="1" customWidth="1"/>
    <col min="16" max="16" width="4.7109375" style="4" bestFit="1" customWidth="1"/>
    <col min="17" max="17" width="21.7109375" style="3" bestFit="1" customWidth="1"/>
    <col min="18" max="18" width="10.7109375" style="4" customWidth="1"/>
    <col min="19" max="16384" width="10.7109375" style="4"/>
  </cols>
  <sheetData>
    <row r="1" spans="1:17" s="3" customFormat="1" ht="27.6" customHeight="1">
      <c r="B1" s="86" t="s">
        <v>573</v>
      </c>
      <c r="C1" s="86"/>
      <c r="D1" s="87" t="str">
        <f>ΣΥΝΟΛΟ!D1</f>
        <v>ΗΛΕΙΑΣ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9"/>
    </row>
    <row r="2" spans="1:17" ht="53.25" customHeight="1">
      <c r="A2" s="84" t="str">
        <f>VLOOKUP(7,ΣΥΝΔΥΑΣΜΟΙ!A:B,2,0)</f>
        <v>ΕΘΝΙΚΙΣΤΙΚΟ ΜΕΤΩΠΟ ΕΚΠΑΙΔΕΥΤΙΚΩΝ</v>
      </c>
      <c r="B2" s="85"/>
      <c r="C2" s="11" t="s">
        <v>451</v>
      </c>
      <c r="D2" s="2" t="s">
        <v>656</v>
      </c>
      <c r="E2" s="2" t="s">
        <v>657</v>
      </c>
      <c r="F2" s="2" t="s">
        <v>658</v>
      </c>
      <c r="G2" s="2" t="s">
        <v>659</v>
      </c>
      <c r="H2" s="2" t="s">
        <v>660</v>
      </c>
      <c r="I2" s="2" t="s">
        <v>661</v>
      </c>
      <c r="J2" s="2" t="s">
        <v>661</v>
      </c>
      <c r="K2" s="2" t="s">
        <v>662</v>
      </c>
      <c r="L2" s="2" t="s">
        <v>663</v>
      </c>
      <c r="M2" s="2" t="s">
        <v>664</v>
      </c>
      <c r="N2" s="2" t="s">
        <v>665</v>
      </c>
      <c r="O2" s="2" t="s">
        <v>666</v>
      </c>
      <c r="P2" s="6" t="s">
        <v>448</v>
      </c>
      <c r="Q2" s="32" t="s">
        <v>449</v>
      </c>
    </row>
    <row r="3" spans="1:17">
      <c r="A3" s="7">
        <v>1</v>
      </c>
      <c r="B3" s="35" t="s">
        <v>1068</v>
      </c>
      <c r="C3" s="36">
        <f>SUM(D3:P3)-P3</f>
        <v>2</v>
      </c>
      <c r="D3" s="31"/>
      <c r="E3" s="31">
        <v>1</v>
      </c>
      <c r="F3" s="31"/>
      <c r="G3" s="31"/>
      <c r="H3" s="31">
        <v>1</v>
      </c>
      <c r="I3" s="31"/>
      <c r="J3" s="31"/>
      <c r="K3" s="31"/>
      <c r="L3" s="31"/>
      <c r="M3" s="31"/>
      <c r="N3" s="31"/>
      <c r="O3" s="31"/>
      <c r="P3" s="7">
        <f>A3</f>
        <v>1</v>
      </c>
      <c r="Q3" s="10"/>
    </row>
    <row r="4" spans="1:17" ht="12.75" customHeight="1">
      <c r="A4" s="7">
        <f>A3+1</f>
        <v>2</v>
      </c>
      <c r="B4" s="35" t="s">
        <v>1069</v>
      </c>
      <c r="C4" s="36">
        <f>SUM(D4:P4)-P4</f>
        <v>3</v>
      </c>
      <c r="D4" s="31"/>
      <c r="E4" s="31">
        <v>1</v>
      </c>
      <c r="F4" s="31"/>
      <c r="G4" s="31"/>
      <c r="H4" s="31">
        <v>2</v>
      </c>
      <c r="I4" s="31"/>
      <c r="J4" s="31"/>
      <c r="K4" s="31"/>
      <c r="L4" s="31"/>
      <c r="M4" s="31"/>
      <c r="N4" s="31"/>
      <c r="O4" s="31"/>
      <c r="P4" s="42">
        <f>A4</f>
        <v>2</v>
      </c>
      <c r="Q4" s="89" t="s">
        <v>284</v>
      </c>
    </row>
    <row r="5" spans="1:17">
      <c r="Q5" s="90"/>
    </row>
    <row r="6" spans="1:17">
      <c r="B6" s="12" t="s">
        <v>42</v>
      </c>
      <c r="C6" s="37">
        <f t="shared" ref="C6:O6" si="0">SUM(C3:C4)</f>
        <v>5</v>
      </c>
      <c r="D6" s="5">
        <f t="shared" si="0"/>
        <v>0</v>
      </c>
      <c r="E6" s="5">
        <f t="shared" si="0"/>
        <v>2</v>
      </c>
      <c r="F6" s="5">
        <f t="shared" si="0"/>
        <v>0</v>
      </c>
      <c r="G6" s="5">
        <f t="shared" si="0"/>
        <v>0</v>
      </c>
      <c r="H6" s="5">
        <f t="shared" si="0"/>
        <v>3</v>
      </c>
      <c r="I6" s="5">
        <f t="shared" si="0"/>
        <v>0</v>
      </c>
      <c r="J6" s="5">
        <f t="shared" si="0"/>
        <v>0</v>
      </c>
      <c r="K6" s="5">
        <f t="shared" si="0"/>
        <v>0</v>
      </c>
      <c r="L6" s="5">
        <f t="shared" si="0"/>
        <v>0</v>
      </c>
      <c r="M6" s="5">
        <f t="shared" si="0"/>
        <v>0</v>
      </c>
      <c r="N6" s="5">
        <f t="shared" si="0"/>
        <v>0</v>
      </c>
      <c r="O6" s="5">
        <f t="shared" si="0"/>
        <v>0</v>
      </c>
      <c r="Q6" s="90"/>
    </row>
    <row r="7" spans="1:17">
      <c r="Q7" s="91"/>
    </row>
  </sheetData>
  <sheetProtection password="8900" sheet="1" objects="1" scenarios="1"/>
  <mergeCells count="4">
    <mergeCell ref="B1:C1"/>
    <mergeCell ref="D1:O1"/>
    <mergeCell ref="A2:B2"/>
    <mergeCell ref="Q4:Q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15</vt:i4>
      </vt:variant>
      <vt:variant>
        <vt:lpstr>Περιοχές με ονόματα</vt:lpstr>
      </vt:variant>
      <vt:variant>
        <vt:i4>26</vt:i4>
      </vt:variant>
    </vt:vector>
  </HeadingPairs>
  <TitlesOfParts>
    <vt:vector size="41" baseType="lpstr">
      <vt:lpstr>ΣΥΝΔΥΑΣΜΟΙ</vt:lpstr>
      <vt:lpstr>ΣΥΝΟΛΟ</vt:lpstr>
      <vt:lpstr>1. ΑΣΕ-ΠΑΜΕ</vt:lpstr>
      <vt:lpstr>2. ΑΕΕΕΚ</vt:lpstr>
      <vt:lpstr>3. AΡΠ</vt:lpstr>
      <vt:lpstr>4. ΔΑΚΕ</vt:lpstr>
      <vt:lpstr>5. ΔΗΣΥ</vt:lpstr>
      <vt:lpstr>6. ΔσΕ</vt:lpstr>
      <vt:lpstr>7. ΕΜΕ</vt:lpstr>
      <vt:lpstr>8. ΕΡΑ</vt:lpstr>
      <vt:lpstr>9. ΜΞΕ</vt:lpstr>
      <vt:lpstr>10. ΠΡΕ</vt:lpstr>
      <vt:lpstr>11. ΠΑΕ</vt:lpstr>
      <vt:lpstr>12. ΣτΚ</vt:lpstr>
      <vt:lpstr>13. ΧΕΚ-ΠΕ</vt:lpstr>
      <vt:lpstr>'1. ΑΣΕ-ΠΑΜΕ'!Print_Area</vt:lpstr>
      <vt:lpstr>'10. ΠΡΕ'!Print_Area</vt:lpstr>
      <vt:lpstr>'11. ΠΑΕ'!Print_Area</vt:lpstr>
      <vt:lpstr>'12. ΣτΚ'!Print_Area</vt:lpstr>
      <vt:lpstr>'13. ΧΕΚ-ΠΕ'!Print_Area</vt:lpstr>
      <vt:lpstr>'2. ΑΕΕΕΚ'!Print_Area</vt:lpstr>
      <vt:lpstr>'3. AΡΠ'!Print_Area</vt:lpstr>
      <vt:lpstr>'4. ΔΑΚΕ'!Print_Area</vt:lpstr>
      <vt:lpstr>'5. ΔΗΣΥ'!Print_Area</vt:lpstr>
      <vt:lpstr>'6. ΔσΕ'!Print_Area</vt:lpstr>
      <vt:lpstr>'7. ΕΜΕ'!Print_Area</vt:lpstr>
      <vt:lpstr>'8. ΕΡΑ'!Print_Area</vt:lpstr>
      <vt:lpstr>'9. ΜΞΕ'!Print_Area</vt:lpstr>
      <vt:lpstr>'1. ΑΣΕ-ΠΑΜΕ'!Print_Titles</vt:lpstr>
      <vt:lpstr>'10. ΠΡΕ'!Print_Titles</vt:lpstr>
      <vt:lpstr>'11. ΠΑΕ'!Print_Titles</vt:lpstr>
      <vt:lpstr>'12. ΣτΚ'!Print_Titles</vt:lpstr>
      <vt:lpstr>'13. ΧΕΚ-ΠΕ'!Print_Titles</vt:lpstr>
      <vt:lpstr>'2. ΑΕΕΕΚ'!Print_Titles</vt:lpstr>
      <vt:lpstr>'3. AΡΠ'!Print_Titles</vt:lpstr>
      <vt:lpstr>'4. ΔΑΚΕ'!Print_Titles</vt:lpstr>
      <vt:lpstr>'5. ΔΗΣΥ'!Print_Titles</vt:lpstr>
      <vt:lpstr>'6. ΔσΕ'!Print_Titles</vt:lpstr>
      <vt:lpstr>'7. ΕΜΕ'!Print_Titles</vt:lpstr>
      <vt:lpstr>'8. ΕΡΑ'!Print_Titles</vt:lpstr>
      <vt:lpstr>'9. ΜΞΕ'!Print_Titles</vt:lpstr>
    </vt:vector>
  </TitlesOfParts>
  <Company>ΥΠ.Ε.Π.Θ.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Ε.Μ.Π.</dc:creator>
  <cp:lastModifiedBy>dpe10</cp:lastModifiedBy>
  <cp:lastPrinted>2016-11-02T18:51:13Z</cp:lastPrinted>
  <dcterms:created xsi:type="dcterms:W3CDTF">1998-10-29T10:44:03Z</dcterms:created>
  <dcterms:modified xsi:type="dcterms:W3CDTF">2016-11-03T13:04:12Z</dcterms:modified>
</cp:coreProperties>
</file>