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tabRatio="602" activeTab="0"/>
  </bookViews>
  <sheets>
    <sheet name="ΓΕΝΙΚΗ ΕΚΠΣΗ" sheetId="1" r:id="rId1"/>
  </sheets>
  <definedNames>
    <definedName name="_xlnm.Print_Titles" localSheetId="0">'ΓΕΝΙΚΗ ΕΚΠΣΗ'!$1:$9</definedName>
  </definedNames>
  <calcPr fullCalcOnLoad="1"/>
</workbook>
</file>

<file path=xl/sharedStrings.xml><?xml version="1.0" encoding="utf-8"?>
<sst xmlns="http://schemas.openxmlformats.org/spreadsheetml/2006/main" count="317" uniqueCount="202">
  <si>
    <t>A/A</t>
  </si>
  <si>
    <t>ΕΙΔΙΚΟΤΗΤΑ</t>
  </si>
  <si>
    <t xml:space="preserve">ΠΥΣΠΕ ΗΛΕΙΑΣ </t>
  </si>
  <si>
    <t>Α.   ΓΝΩΣΗ ΤΟΥ ΑΝΤΙΚΕΙΜΕΝΟΥ ΤΟΥ ΠΡΟΣ ΑΣΚΗΣΗ ΕΡΓΟΥ</t>
  </si>
  <si>
    <t xml:space="preserve">ΔΙΔΑΚΤΟΡΙΚΟ </t>
  </si>
  <si>
    <t>ΜΕΤΑΠΤΥΧΙΑΚΟ</t>
  </si>
  <si>
    <t>ΔΙΔΑΣΚΑΛΕΙΟ</t>
  </si>
  <si>
    <t xml:space="preserve"> 2ο ΠΤΥΧΙΟΥ ΑΕΙ-ΤΕΙ</t>
  </si>
  <si>
    <t>ΠΤΥΧΙΟ  ΠΑΙΔΑΓ. ΑΚΑΔΗΜΙΑΣ</t>
  </si>
  <si>
    <t xml:space="preserve"> ΤΠΕ 1ου ΕΠΙΠΕΔΟΥ</t>
  </si>
  <si>
    <t>1η  ΞΕΝΗ ΓΛΩΣΣΑ  =  Β2</t>
  </si>
  <si>
    <t>2Η ΞΕΝΗ ΓΛΩΣΣΑ  = Β2</t>
  </si>
  <si>
    <r>
      <t xml:space="preserve">2η  ΞΕΝΗ  ΓΛΩΣΣΑ ΕΠΙΠΕΔΟΥ  </t>
    </r>
    <r>
      <rPr>
        <b/>
        <sz val="12"/>
        <color indexed="8"/>
        <rFont val="Arial"/>
        <family val="2"/>
      </rPr>
      <t>&gt;</t>
    </r>
    <r>
      <rPr>
        <b/>
        <sz val="10"/>
        <color indexed="8"/>
        <rFont val="Arial"/>
        <family val="2"/>
      </rPr>
      <t xml:space="preserve"> Β2</t>
    </r>
  </si>
  <si>
    <t>1.     ΑΠΟΤΙΜΗΣΗ ΚΡΙΤΗΡΙΩΝ   ΕΠΙΣΤΗΜΟΝΙΚΗΣ - ΠΑΙΔΑΓΩΓΙΚΗΣ ΣΥΓΚΡΟΤΗΣΗΣ      (άρθρο 14, παρ. 2 ----&gt; άρθρο 13, παρ. 2)</t>
  </si>
  <si>
    <r>
      <t>ΜΕΡΙΚΟ ΣΥΝΟΛΟ 1</t>
    </r>
    <r>
      <rPr>
        <b/>
        <sz val="10"/>
        <color indexed="8"/>
        <rFont val="Arial"/>
        <family val="2"/>
      </rPr>
      <t xml:space="preserve"> -                                                                 ΕΠΙΣΤΗΜΟΝΙΚΗΣ - ΠΑΙΔΑΓΩΓΙΚΗΣ ΣΥΓΚΡΟΤΗΣΗΣ</t>
    </r>
  </si>
  <si>
    <t xml:space="preserve">β)    ΔΙΟΙΚΗΤΙΚΗ &amp; ΚΑΘΟΔΗΓΗΤΙΚΗ ΕΜΠΕΙΡΙΑ                 </t>
  </si>
  <si>
    <t>ΥΠΗΡΕΣΙΑΚΑ  ΣΥΜΒΟΥΛΙΑ</t>
  </si>
  <si>
    <r>
      <t>ΜΕΡΙΚΟ ΣΥΝΟΛΟ 2</t>
    </r>
    <r>
      <rPr>
        <b/>
        <sz val="10"/>
        <color indexed="8"/>
        <rFont val="Arial"/>
        <family val="2"/>
      </rPr>
      <t xml:space="preserve"> -                                                                  ΥΠΗΡΕΣΙΑΚΗ ΚΑΤΑΣΤΑΣΗ -  ΔΙΟΙΚΗΤΙΚΗ    &amp;                                  ΚΑΘΟΔΗΓΗΤΙΚΗ ΕΜΠΕΙΡΙΑ</t>
    </r>
  </si>
  <si>
    <t>ΑΞΙΟΛΟΓΙΚΟΣ  ΠΙΝΑΚΑΣ ΑΠΟΤΙΜΗΣΗΣ ΜΟΝΑΔΩΝ ΚΡΙΤΗΡΙΩΝ ΥΠΟΨΗΦΙΩΝ Δ/ΝΤΩΝ ΔΗΜ. ΣΧΟΛΕΙΩΝ Π.Ε. ΗΛΕΙΑΣ  ( Νόμου 3848/2010, άρθρα 12 &amp; 14)</t>
  </si>
  <si>
    <t>Άσκηση  καθηκόντων                                 (άρθρο 14, παρ. 3β, εδάφιο αα ):</t>
  </si>
  <si>
    <t>2.   ΑΠΟΤΙΜΗΣΗ  ΚΡΙΤΗΡΙΩΝ ΥΠΗΡΕΣΙΑΚΗΣ ΚΑΤΑΣΤΑΣΗΣ - ΔΙΟΙΚΗΤΙΚΗΣ &amp; ΚΑΘΟΔΗΓΗΤΙΚΗΣ ΕΜΠΕΙΡΙΑΣ                                                                                                  (άρθρο 14, παρ. 3)</t>
  </si>
  <si>
    <t>Συμμετοχή σε συμβούλια  - Δημόσιους Φορείς               (άρθρο 14, παρ. 3β, εδάφιο ββ ) :</t>
  </si>
  <si>
    <t>ΣΑΪΤΑΣ ΓΕΩΡΓΙΟΣ</t>
  </si>
  <si>
    <t>ΑΝΑΣΤΟΠΟΥΛΟΣ ΑΝΑΣΤΑΣΙΟΣ</t>
  </si>
  <si>
    <t>ΟΝΟΜΑΤΕΠΩΝΥΜΟ</t>
  </si>
  <si>
    <r>
      <t xml:space="preserve">1η  ΞΕΝΗ  ΓΛΩΣΣΑ ΕΠΙΠΕΔΟΥ  </t>
    </r>
    <r>
      <rPr>
        <b/>
        <sz val="12"/>
        <color indexed="8"/>
        <rFont val="Arial"/>
        <family val="2"/>
      </rPr>
      <t>&gt;</t>
    </r>
    <r>
      <rPr>
        <b/>
        <sz val="10"/>
        <color indexed="8"/>
        <rFont val="Arial"/>
        <family val="2"/>
      </rPr>
      <t xml:space="preserve"> Β2</t>
    </r>
  </si>
  <si>
    <t>ΠΕ70</t>
  </si>
  <si>
    <t>Α.Μ.</t>
  </si>
  <si>
    <t>ΔΙΔΑΚΤΙΚΗ ΥΠΗΡ. ΠΕΡΑΝ ΤΩΝ 8 ΕΤΩΝ</t>
  </si>
  <si>
    <t xml:space="preserve">ΠΕΡΙΦ.  Δ/ΝΤΗ -   ΣΧΟΛ. ΣΥΜΒΟΥΛΟΥ -Δ/ΝΤΗ ΕΚΠ/ΣΗΣ-Δ/ΝΤΗ ΣΧ. ΜΟΝΑΔΑΣ ΚΛΠ.    </t>
  </si>
  <si>
    <t>Υποδ/ντή  Σχολ. Μονάδας  - Πρ/νου σχ. μονάδας-Πρ/νου Εκπ. Θεμάτων-  Υπεύθυνου  Αγ. Υγ., Περιβ., Πολιτιστ.</t>
  </si>
  <si>
    <t>ΣΥΝΟΛΟ ΜΟΝΑΔΩΝ ΑΠΌ ΔΙΔΑΚΤΟΡΙΚΟ_ΜΕΤΑΠΤΥΧΙΑΚΟ</t>
  </si>
  <si>
    <t xml:space="preserve"> ΣΕΛΔΕ,. ΑΣΠΑΙΤΕ, ΣΕΛΕΤΕ κλπ.</t>
  </si>
  <si>
    <t>ΣΥΝΟΛΟ ΑΠΌ ΔΙΟΙΚΗΤΙΚΗ ΚΑΘΟΔΗΓΗΤΙΚΗ ΕΜΠΕΙΡΙΑ</t>
  </si>
  <si>
    <t xml:space="preserve"> ΣΥΝΟΛΟ</t>
  </si>
  <si>
    <t>ΠΑΝΑΓΙΩΤΟΠΟΥΛΟΥ ΠΟΛΥΞΕΝΗ</t>
  </si>
  <si>
    <t>ΒΑΣΙΛΟΠΟΥΛΟΥ ΒΙΚΤΩΡΙΑ</t>
  </si>
  <si>
    <t>ΠΑΝΟΥΤΣΟΠΟΥΛΟΣ ΠΑΝΑΓΙΩΤΗΣ</t>
  </si>
  <si>
    <t>ΓΕΩΡΓΟΠΟΥΛΟΣ ΑΛΕΞΗΣ</t>
  </si>
  <si>
    <t>ΑΝΔΡΕΑΝΙΔΟΥ ΜΑΡΙΑ</t>
  </si>
  <si>
    <t>ΚΟΚΚΟΣΗΣ ΠΕΤΡΟΣ</t>
  </si>
  <si>
    <t>ΠΑΝΑΓΟΠΟΥΛΟΣ ΙΩΑΝΝΗΣ</t>
  </si>
  <si>
    <t>ΜΙΚΕΛΗΣ ΔΗΜΗΤΡΙΟΣ</t>
  </si>
  <si>
    <t>ΑΓΡΑΠΙΔΗΣ ΑΛΕΞΙΟΣ</t>
  </si>
  <si>
    <t>ΑΛΕΞΑΝΔΡΟΠΟΥΛΟΥ ΕΥΓΕΝΙΑ</t>
  </si>
  <si>
    <t>ΑΛΕΞΟΠΟΥΛΟΣ ΔΙΟΝΥΣΙΟΣ</t>
  </si>
  <si>
    <t>ΒΑΣΙΛΕΙΟΥ ΣΤΥΛΙΑΝΟΣ</t>
  </si>
  <si>
    <t>ΠΕ11</t>
  </si>
  <si>
    <t>ΒΑΣΙΛΟΠΟΥΛΟΣ ΔΗΜΗΤΡΙΟΣ</t>
  </si>
  <si>
    <t>ΓΑΡΓΑΛΙΑΝΟΣ ΙΩΑΝΝΗΣ</t>
  </si>
  <si>
    <t>ΓΕΩΡΓΟΠΟΥΛΟΣ ΔΙΟΝΥΣΙΟΣ</t>
  </si>
  <si>
    <t>ΖΩΓΟΠΟΥΛΟΣ ΚΩΝΣΤΑΝΤΙΝΟΣ</t>
  </si>
  <si>
    <t>ΖΙΑΚΑΣ ΕΥΑΓΓΕΛΟΣ</t>
  </si>
  <si>
    <t>ΔΗΜΑΚΙΔΗ ΖΩΙΤΣΑ</t>
  </si>
  <si>
    <t>ΘΩΜΟΠΟΥΛΟΥ ΒΑΣΙΛΙΚΗ</t>
  </si>
  <si>
    <t>ΝΙΚΟΛΟΠΟΥΛΟΣ ΕΥΑΓΓΕΛΟΣ</t>
  </si>
  <si>
    <t>ΝΤΟΥΖΑ ΔΗΜΗΤΡΑ</t>
  </si>
  <si>
    <t>ΝΤΟΥΜΑΣ ΚΩΝΣΤΑΝΤΙΝΟΣ</t>
  </si>
  <si>
    <t>ΝΤΟΥΜΑΣ ΓΕΩΡΓΙΟΣ</t>
  </si>
  <si>
    <t>ΠΑΠΑΝΔΡΕΟΥ ΧΡΗΣΤΟΣ</t>
  </si>
  <si>
    <t>ΠΑΡΑΣΚΕΥΟΠΟΥΛΟΣ ΣΤΥΛΙΑΝΟΣ</t>
  </si>
  <si>
    <t>ΠΑΡΑΣΚΕΥΟΠΟΥΛΟΣ ΤΡΥΦΩΝ</t>
  </si>
  <si>
    <t>ΠΑΤΣΟΥΡΗΣ ΕΥΘΥΜΙΟΣ</t>
  </si>
  <si>
    <t>ΠΕΤΡΟΠΟΥΛΟΣ ΘΕΟΔΩΡΟΣ</t>
  </si>
  <si>
    <t>ΠΙΚΕΑΣ ΓΕΩΡΓΙΟΣ</t>
  </si>
  <si>
    <t>ΠΟΥΛΗΣ ΑΝΑΣΤΑΣΙΟΣ</t>
  </si>
  <si>
    <t>ΣΑΡΑΝΤΙΔΟΥ ΦΩΤΕΙΝΗ</t>
  </si>
  <si>
    <t>ΣΙΔΗΡΟΚΑΣΤΡΙΤΗΣ ΙΩΑΝΝΗΣ</t>
  </si>
  <si>
    <t>ΣΚΟΥΝΤΖΗΣ ΓΕΩΡΓΙΟΣ</t>
  </si>
  <si>
    <t>ΣΟΛΩΜΟΥ ΜΑΡΙΑ</t>
  </si>
  <si>
    <t>ΣΟΦΙΑΝΟΠΟΥΛΟΣ ΑΛΕΞΗΣ</t>
  </si>
  <si>
    <t>ΣΤΑΜΟΣ ΝΙΚΟΛΑΟΣ</t>
  </si>
  <si>
    <t>ΣΤΑΣΙΝΟΠΟΥΛΟΣ ΔΗΜΗΤΡΙΟΣ</t>
  </si>
  <si>
    <t>ΣΤΑΥΡΟΠΟΥΛΟΥ ΚΩΝΣΤΑΝΤΙΝΑ</t>
  </si>
  <si>
    <t>ΣΤΕΡΓΙΟΥ ΜΑΡΙΑΝΝΑ</t>
  </si>
  <si>
    <t>ΤΑΡΠΙΝΙΔΗΣ ΠΕΤΡΟΣ</t>
  </si>
  <si>
    <t>ΤΣΑΚΟΥΛΟΓΙΑΝΝΟΠΟΥΛΟΣ ΠΑΝΑΓΙΩΤΗΣ</t>
  </si>
  <si>
    <t>ΤΣΟΠΕΛΑ ΕΛΕΝΗ</t>
  </si>
  <si>
    <t>ΤΣΕΚΟΥΡΑΣ ΦΩΤΙΟΣ</t>
  </si>
  <si>
    <t>ΤΣΟΥΤΣΟΥΡΑΣ ΘΩΜΑΣ</t>
  </si>
  <si>
    <t>ΦΛΩΡΟΥ ΑΙΚΑΤΕΡΙΝΗ</t>
  </si>
  <si>
    <t>ΦΩΤΟΠΟΥΛΟΣ  ΓΕΩΡΓΙΟΣ</t>
  </si>
  <si>
    <t>ΧΡΟΝΟΠΟΥΛΟΣ ΚΩΝΣΤΑΝΤΙΝΟΣ</t>
  </si>
  <si>
    <t>ΧΡΥΣΑΝΘΑΚΟΠΟΥΛΟΥ ΑΝΑΣΤΑΣΙΑ</t>
  </si>
  <si>
    <t>ΚΑΪΑΦΑ ΕΛΕΝΗ</t>
  </si>
  <si>
    <t>ΚΑΛΗΜΕΡΗ ΟΥΡΑΝΙΑ</t>
  </si>
  <si>
    <t>ΚΑΛΟΓΕΡΟΠΟΥΛΟΥ ΑΓΓΕΛΙΚΗ</t>
  </si>
  <si>
    <t>ΚΑΠΩΝΗΣ ΑΝΑΣΤΑΣΙΟΣ</t>
  </si>
  <si>
    <t>ΚΑΡΑΛΗΣ ΑΝΑΣΤΑΣΙΟΣ</t>
  </si>
  <si>
    <t>ΚΑΡΑΜΠΙΝΗΣ ΘΕΟΔΩΡΟΣ</t>
  </si>
  <si>
    <t>ΚΑΤΣΙΜΠΕΛΗΣ ΑΘΑΝΑΣΙΟΣ</t>
  </si>
  <si>
    <t>ΚΛΕΙΔΕΡΗΣ ΠΑΝΑΓΙΩΤΗΣ</t>
  </si>
  <si>
    <t>ΚΟΥΛΗΣ ΚΩΝΣΤΑΝΤΙΝΟΣ</t>
  </si>
  <si>
    <t>ΚΟΥΝΕΛΗ ΕΛΕΝΗ</t>
  </si>
  <si>
    <t>ΚΟΥΡΚΟΥΜΕΛΗΣ ΠΑΝΑΓΙΩΤΗΣ</t>
  </si>
  <si>
    <t>ΚΟΥΣΑΒΕΛΟΣ ΝΙΚΟΛΑΟΣ</t>
  </si>
  <si>
    <t xml:space="preserve">ΚΥΠΡΙΩΤΗΣ ΔΙΟΝΥΣΙΟΣ </t>
  </si>
  <si>
    <t>ΛΑΓΟΣ ΧΡΗΣΤΟΣ</t>
  </si>
  <si>
    <t>ΛΑΜΠΡΟΠΟΥΛΟΣ ΣΠΥΡΙΔΩΝ</t>
  </si>
  <si>
    <t>ΛΙΑΠΗ ΔΗΜΗΤΡΑ</t>
  </si>
  <si>
    <t>ΜΑΥΡΟΕΙΔΑΚΟΥ ΕΛΕΝΗ</t>
  </si>
  <si>
    <t>ΜΟΝΑΝΤΕΡΟΥ ΧΡΥΣΗ</t>
  </si>
  <si>
    <t>ΜΠΑΝΤΟΥΝΑΣ ΔΗΜΗΤΡΙΟΣ</t>
  </si>
  <si>
    <t>ΜΠΑΡΤΖΟΠΟΥΛΟΥ ΠΑΝΑΓΙΩΤΑ</t>
  </si>
  <si>
    <t>ΜΠΑΤΖΑΚΑΣ ΔΗΜΗΤΡΙΟΣ</t>
  </si>
  <si>
    <t xml:space="preserve"> 1η  ΠΡΟΤΙΜΗΣΗ ΣΧ.ΜΟΝΑΔΑΣ</t>
  </si>
  <si>
    <t xml:space="preserve"> 2η  ΠΡΟΤΙΜΗΣΗ ΣΧ.ΜΟΝΑΔΑΣ</t>
  </si>
  <si>
    <t xml:space="preserve"> 3η  ΠΡΟΤΙΜΗΣΗ ΣΧ.ΜΟΝΑΔΑΣ</t>
  </si>
  <si>
    <t>560402</t>
  </si>
  <si>
    <t>555212</t>
  </si>
  <si>
    <t>Δ.Σ. ΒΑΡΒΑΣΑΙΝΑΣ</t>
  </si>
  <si>
    <t>Δ.Σ ΣΑΒΑΛΙΑ</t>
  </si>
  <si>
    <t>Δ.Σ. 5ο ΑΜΑΛΙΑΔΑΣ</t>
  </si>
  <si>
    <t xml:space="preserve">Δ.Σ. 5ο ΑΜΑΛΙΑΔΑΣ </t>
  </si>
  <si>
    <t xml:space="preserve">Δ.Σ. 4ο ΑΜΑΛΙΑΔΑΣ </t>
  </si>
  <si>
    <t>Δ.Σ. 1ο ΓΑΣΤΟΥΝΗΣ</t>
  </si>
  <si>
    <t>Δ.Σ. ΣΑΒΑΛΙΑ</t>
  </si>
  <si>
    <t>Δ.Σ. 3ο ΓΑΣΤΟΥΝΗΣ</t>
  </si>
  <si>
    <t>Δ.Σ 2ο ΠΥΡΓΟΥ</t>
  </si>
  <si>
    <t>Δ.Σ. 8ο ΠΥΡΓΟΥ</t>
  </si>
  <si>
    <t>Δ.Σ. ΣΚΟΥΡΟΧΩΡΙΟΥ</t>
  </si>
  <si>
    <t>Δ.Σ. ΜΥΡΣΙΝΗΣ</t>
  </si>
  <si>
    <t>Δ.Σ. 10ο ΠΥΡΓΟΥ</t>
  </si>
  <si>
    <t>Δ.Σ. ΠΑΝΟΠΟΥΛΟΥ</t>
  </si>
  <si>
    <t>Δ.Σ. ΣΙΜΟΠΟΥΛΟΥ</t>
  </si>
  <si>
    <t>Δ.Σ. 5ο ΠΥΡΓΟΥ</t>
  </si>
  <si>
    <t>Δ.Σ. 2ο ΒΑΡΘΟΛΟΜΙΟΥ</t>
  </si>
  <si>
    <t>Δ.Σ. ΚΑΤΩ.ΠΑΝΑΓΙΑΣ - ΚΥΛΛΗΝΗΣ</t>
  </si>
  <si>
    <t>Δ.Σ. ΑΝΔΡΑΒΙΔΑΣ</t>
  </si>
  <si>
    <t>Δ.Σ. ΝΕΟΧΩΡΙΟΥ</t>
  </si>
  <si>
    <t>Δ.Σ. ΚΑΡΔΑΜΑ</t>
  </si>
  <si>
    <t>Δ.Σ. 3ο ΠΥΡΓΟΥ</t>
  </si>
  <si>
    <t>Δ.Σ. ΕΠΙΤΑΛΙΟΥ</t>
  </si>
  <si>
    <t>Δ.Σ. ΑΡΧΑΙΑΣ ΟΛΥΜΠΙΑΣ</t>
  </si>
  <si>
    <t>Δ.Σ ΒΟΥΝΑΡΓΟΥ</t>
  </si>
  <si>
    <t>Δ.Σ. 4ο ΠΥΡΓΟΥ</t>
  </si>
  <si>
    <t>Δ.Σ 6ο ΠΥΡΓΟΥ</t>
  </si>
  <si>
    <t>Δ..Σ ΚΟΥΜΑΝΙ</t>
  </si>
  <si>
    <t>Δ.Σ. ΛΑΛΑ</t>
  </si>
  <si>
    <t>Δ.Σ. 1ο ΑΜΑΛΙΑΔΑΣ</t>
  </si>
  <si>
    <t>Δ.Σ. 2ο ΑΜΑΛΙΑΔΑΣ</t>
  </si>
  <si>
    <t>Δ.Σ. 1ο ΖΑΧΑΡΩΣ</t>
  </si>
  <si>
    <t>Δ.Σ. 1ο ΠΥΡΓΟΥ</t>
  </si>
  <si>
    <t>Δ.Σ. 6ο ΠΥΡΓΟΥ</t>
  </si>
  <si>
    <t>Δ.Σ. ΜΑΝΩΛΑΔΑΣ</t>
  </si>
  <si>
    <t>Δ.Σ. 2ο ΠΥΡΓΟΥ</t>
  </si>
  <si>
    <t>Δ.Σ. 1ο ΒΑΡΘΟΛΟΜΙΟΥ</t>
  </si>
  <si>
    <t>Δ.Σ. ΚΡΕΣΤΕΝΩΝ</t>
  </si>
  <si>
    <t>Δ.Σ. 2ο ΛΕΧΑΙΝΩΝ</t>
  </si>
  <si>
    <t>Δ.Σ. ΒΑΡΔΑΣ</t>
  </si>
  <si>
    <t>Δ.Σ. ΜΑΚΡΙΣΙΩΝ</t>
  </si>
  <si>
    <t>Δ.Σ. ΚΑΡΑΤΟΥΛΑ-ΜΑΓΟΥΛΑΣ</t>
  </si>
  <si>
    <t>Δ.Σ. 4ο ΑΜΑΛΙΑΔΑΣ</t>
  </si>
  <si>
    <t>Δ.Σ. ΜΥΡΤΙΑΣ</t>
  </si>
  <si>
    <t>Δ.Σ. ΚΑΣΤΡΟΥ</t>
  </si>
  <si>
    <t>Δ.Σ. ΤΡΑΓΑΝΟΥ</t>
  </si>
  <si>
    <t>Δ.Σ. ΝΕΑΣ ΜΑΝΩΛΑΔΑΣ</t>
  </si>
  <si>
    <t>Δ.Σ. 1ο ΛΕΧΑΙΝΩΝ</t>
  </si>
  <si>
    <t>Δ.Σ. 7ο ΠΥΡΓΟΥ</t>
  </si>
  <si>
    <t>565301</t>
  </si>
  <si>
    <t>ΛΑΜΠΡΟΠΟΥΛΟΣ ΝΙΚΟΛΑΟΣ</t>
  </si>
  <si>
    <t>588829</t>
  </si>
  <si>
    <t>Δ.Σ. ΝΕΑΣ ΦΙΓΑΛΕΙΑΣ</t>
  </si>
  <si>
    <t>594327</t>
  </si>
  <si>
    <t>Δ.Σ. Κ. ΠΑΝΑΓΙΑΣ- ΚΥΛΛΗΝΗΣ</t>
  </si>
  <si>
    <t>553795</t>
  </si>
  <si>
    <t>562945</t>
  </si>
  <si>
    <t>Δ.Σ. 6ο ΑΜΑΛΙΑΔΑΣ</t>
  </si>
  <si>
    <t>550724</t>
  </si>
  <si>
    <t>549784</t>
  </si>
  <si>
    <t>556997</t>
  </si>
  <si>
    <t>Δ.Σ. 11ο ΠΥΡΓΟΥ</t>
  </si>
  <si>
    <t>556800</t>
  </si>
  <si>
    <t>Δ.Σ. ΚΑΛΛΙΚΩΜΟΥ</t>
  </si>
  <si>
    <t>Δ.Σ. 2ο ΓΑΣΤΟΥΝΗΣ</t>
  </si>
  <si>
    <t>Δ.Σ. ΚΑΒΑΣΙΛΩΝ</t>
  </si>
  <si>
    <t>Δ.Σ. 3ο ΑΜΑΛΙΑΔΑΣ</t>
  </si>
  <si>
    <t>ΕΙΔΙΚΟ Δ.Σ. ΑΜΑΛΙΑΔΑΣ</t>
  </si>
  <si>
    <t>Δ.Σ 3ο ΓΑΣΤΟΥΝΗΣ</t>
  </si>
  <si>
    <t>ΚΩΛΕΤΤΗ ΕΛΕΝΗ</t>
  </si>
  <si>
    <t>558107</t>
  </si>
  <si>
    <t>ΚΑΛΑΜΠΡΕΖΟΣ ΠΑΝΑΓΙΩΤΗΣ</t>
  </si>
  <si>
    <t>Δ..Σ ΠΕΛΟΠΙΟΥ</t>
  </si>
  <si>
    <t>Δ.Σ. ΧΑΒΑΡΙΟΥ</t>
  </si>
  <si>
    <t>Δ.Σ ΚΑΡΑΤΟΥΛΑ-ΜΑΓΟΥΛΑΣ</t>
  </si>
  <si>
    <t>Δ.Σ. ΓΟΥΜΕΡΟΥ</t>
  </si>
  <si>
    <t>Δ.Σ. ΚΕΝΤΡΟΥ</t>
  </si>
  <si>
    <t>593380</t>
  </si>
  <si>
    <t>586188</t>
  </si>
  <si>
    <t>596125</t>
  </si>
  <si>
    <t>588824</t>
  </si>
  <si>
    <t>585008</t>
  </si>
  <si>
    <t>587903</t>
  </si>
  <si>
    <t>561908</t>
  </si>
  <si>
    <t>554772</t>
  </si>
  <si>
    <t>570378</t>
  </si>
  <si>
    <t>ΑΜΠΑΤΖΗΣ ΓΕΩΡΓΙΟΣ</t>
  </si>
  <si>
    <t>1o Δ.Σ. ΠΥΡΓΟΥ</t>
  </si>
  <si>
    <t>8ο Δ.Σ. ΠΥΡΓΟΥ</t>
  </si>
  <si>
    <t>3ο Δ.Σ. ΓΑΣΤΟΥΝΗΣ</t>
  </si>
  <si>
    <t>Δ.Σ ΣΚΟΥΡΟΧΩΡΙΟΥ</t>
  </si>
  <si>
    <t>6ο Δ.Σ. ΠΥΡΓΟΥ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</si>
</sst>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8]dddd\,\ d\ mmmm\ yyyy"/>
    <numFmt numFmtId="173" formatCode="[$-408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Calibri"/>
      <family val="2"/>
    </font>
    <font>
      <b/>
      <sz val="14"/>
      <color indexed="8"/>
      <name val="Arial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1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106">
    <xf numFmtId="0" fontId="0" fillId="0" borderId="0" xfId="0" applyFont="1" applyAlignment="1">
      <alignment/>
    </xf>
    <xf numFmtId="2" fontId="0" fillId="0" borderId="0" xfId="0" applyNumberForma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vertical="center" textRotation="90" wrapText="1"/>
    </xf>
    <xf numFmtId="2" fontId="8" fillId="33" borderId="16" xfId="0" applyNumberFormat="1" applyFont="1" applyFill="1" applyBorder="1" applyAlignment="1">
      <alignment vertical="center" textRotation="90" wrapText="1"/>
    </xf>
    <xf numFmtId="2" fontId="10" fillId="33" borderId="17" xfId="0" applyNumberFormat="1" applyFont="1" applyFill="1" applyBorder="1" applyAlignment="1">
      <alignment horizontal="center" vertical="center" wrapText="1"/>
    </xf>
    <xf numFmtId="2" fontId="14" fillId="33" borderId="18" xfId="0" applyNumberFormat="1" applyFont="1" applyFill="1" applyBorder="1" applyAlignment="1">
      <alignment horizontal="center" vertical="center" wrapText="1"/>
    </xf>
    <xf numFmtId="2" fontId="14" fillId="33" borderId="19" xfId="0" applyNumberFormat="1" applyFont="1" applyFill="1" applyBorder="1" applyAlignment="1">
      <alignment horizontal="center" vertical="center" wrapText="1"/>
    </xf>
    <xf numFmtId="2" fontId="4" fillId="34" borderId="20" xfId="0" applyNumberFormat="1" applyFont="1" applyFill="1" applyBorder="1" applyAlignment="1">
      <alignment horizontal="center" vertical="center" wrapText="1"/>
    </xf>
    <xf numFmtId="2" fontId="16" fillId="35" borderId="21" xfId="0" applyNumberFormat="1" applyFont="1" applyFill="1" applyBorder="1" applyAlignment="1">
      <alignment horizontal="center" vertical="center" wrapText="1"/>
    </xf>
    <xf numFmtId="2" fontId="14" fillId="35" borderId="17" xfId="0" applyNumberFormat="1" applyFont="1" applyFill="1" applyBorder="1" applyAlignment="1">
      <alignment horizontal="center" vertical="center" wrapText="1"/>
    </xf>
    <xf numFmtId="2" fontId="8" fillId="35" borderId="10" xfId="0" applyNumberFormat="1" applyFont="1" applyFill="1" applyBorder="1" applyAlignment="1">
      <alignment vertical="center" textRotation="90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3" fillId="35" borderId="0" xfId="0" applyNumberFormat="1" applyFont="1" applyFill="1" applyBorder="1" applyAlignment="1">
      <alignment horizontal="center" vertical="center" wrapText="1"/>
    </xf>
    <xf numFmtId="2" fontId="0" fillId="35" borderId="0" xfId="0" applyNumberFormat="1" applyFill="1" applyAlignment="1">
      <alignment horizontal="center" vertical="center" wrapText="1"/>
    </xf>
    <xf numFmtId="2" fontId="4" fillId="35" borderId="22" xfId="0" applyNumberFormat="1" applyFont="1" applyFill="1" applyBorder="1" applyAlignment="1">
      <alignment horizontal="center" vertical="center" wrapText="1"/>
    </xf>
    <xf numFmtId="2" fontId="5" fillId="35" borderId="0" xfId="0" applyNumberFormat="1" applyFont="1" applyFill="1" applyBorder="1" applyAlignment="1">
      <alignment horizontal="center" vertical="center" wrapText="1"/>
    </xf>
    <xf numFmtId="2" fontId="14" fillId="35" borderId="0" xfId="0" applyNumberFormat="1" applyFont="1" applyFill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center" vertical="center" wrapText="1"/>
    </xf>
    <xf numFmtId="2" fontId="1" fillId="35" borderId="14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13" fillId="35" borderId="0" xfId="0" applyNumberFormat="1" applyFont="1" applyFill="1" applyBorder="1" applyAlignment="1">
      <alignment horizontal="center" vertical="center" wrapText="1"/>
    </xf>
    <xf numFmtId="2" fontId="4" fillId="35" borderId="0" xfId="0" applyNumberFormat="1" applyFont="1" applyFill="1" applyAlignment="1">
      <alignment horizontal="center" vertical="center" wrapText="1"/>
    </xf>
    <xf numFmtId="2" fontId="1" fillId="35" borderId="21" xfId="0" applyNumberFormat="1" applyFont="1" applyFill="1" applyBorder="1" applyAlignment="1">
      <alignment horizontal="center" vertical="center" wrapText="1"/>
    </xf>
    <xf numFmtId="2" fontId="4" fillId="35" borderId="21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3" fillId="36" borderId="0" xfId="0" applyNumberFormat="1" applyFont="1" applyFill="1" applyBorder="1" applyAlignment="1">
      <alignment horizontal="center" vertical="center" wrapText="1"/>
    </xf>
    <xf numFmtId="2" fontId="4" fillId="35" borderId="24" xfId="0" applyNumberFormat="1" applyFont="1" applyFill="1" applyBorder="1" applyAlignment="1">
      <alignment horizontal="center" vertical="center" wrapText="1"/>
    </xf>
    <xf numFmtId="2" fontId="4" fillId="35" borderId="25" xfId="0" applyNumberFormat="1" applyFont="1" applyFill="1" applyBorder="1" applyAlignment="1">
      <alignment horizontal="center" vertical="center" wrapText="1"/>
    </xf>
    <xf numFmtId="2" fontId="3" fillId="36" borderId="20" xfId="0" applyNumberFormat="1" applyFont="1" applyFill="1" applyBorder="1" applyAlignment="1">
      <alignment horizontal="center" vertical="center" wrapText="1"/>
    </xf>
    <xf numFmtId="49" fontId="3" fillId="36" borderId="2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36" borderId="21" xfId="0" applyNumberFormat="1" applyFont="1" applyFill="1" applyBorder="1" applyAlignment="1">
      <alignment horizontal="center" vertical="center" wrapText="1"/>
    </xf>
    <xf numFmtId="2" fontId="1" fillId="36" borderId="2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4" fillId="36" borderId="21" xfId="0" applyNumberFormat="1" applyFont="1" applyFill="1" applyBorder="1" applyAlignment="1">
      <alignment horizontal="center" vertical="center" wrapText="1"/>
    </xf>
    <xf numFmtId="2" fontId="4" fillId="36" borderId="25" xfId="0" applyNumberFormat="1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horizontal="center" vertical="center" textRotation="90" wrapText="1"/>
    </xf>
    <xf numFmtId="2" fontId="8" fillId="33" borderId="21" xfId="0" applyNumberFormat="1" applyFont="1" applyFill="1" applyBorder="1" applyAlignment="1">
      <alignment horizontal="center" vertical="center" textRotation="90" wrapText="1"/>
    </xf>
    <xf numFmtId="2" fontId="8" fillId="33" borderId="26" xfId="0" applyNumberFormat="1" applyFont="1" applyFill="1" applyBorder="1" applyAlignment="1">
      <alignment horizontal="center" vertical="center" textRotation="90" wrapText="1"/>
    </xf>
    <xf numFmtId="2" fontId="8" fillId="35" borderId="10" xfId="0" applyNumberFormat="1" applyFont="1" applyFill="1" applyBorder="1" applyAlignment="1">
      <alignment horizontal="center" vertical="center" textRotation="90" wrapText="1"/>
    </xf>
    <xf numFmtId="2" fontId="8" fillId="35" borderId="27" xfId="0" applyNumberFormat="1" applyFont="1" applyFill="1" applyBorder="1" applyAlignment="1">
      <alignment horizontal="center" vertical="center" textRotation="90" wrapText="1"/>
    </xf>
    <xf numFmtId="2" fontId="8" fillId="35" borderId="28" xfId="0" applyNumberFormat="1" applyFont="1" applyFill="1" applyBorder="1" applyAlignment="1">
      <alignment horizontal="center" vertical="center" textRotation="90" wrapText="1"/>
    </xf>
    <xf numFmtId="2" fontId="16" fillId="35" borderId="13" xfId="0" applyNumberFormat="1" applyFont="1" applyFill="1" applyBorder="1" applyAlignment="1">
      <alignment horizontal="center" vertical="center" wrapText="1"/>
    </xf>
    <xf numFmtId="2" fontId="16" fillId="35" borderId="29" xfId="0" applyNumberFormat="1" applyFont="1" applyFill="1" applyBorder="1" applyAlignment="1">
      <alignment horizontal="center" vertical="center" textRotation="90" wrapText="1"/>
    </xf>
    <xf numFmtId="2" fontId="16" fillId="35" borderId="10" xfId="0" applyNumberFormat="1" applyFont="1" applyFill="1" applyBorder="1" applyAlignment="1">
      <alignment horizontal="center" vertical="center" textRotation="90" wrapText="1"/>
    </xf>
    <xf numFmtId="2" fontId="16" fillId="35" borderId="27" xfId="0" applyNumberFormat="1" applyFont="1" applyFill="1" applyBorder="1" applyAlignment="1">
      <alignment horizontal="center" vertical="center" textRotation="90" wrapText="1"/>
    </xf>
    <xf numFmtId="2" fontId="6" fillId="37" borderId="30" xfId="33" applyNumberFormat="1" applyFont="1" applyFill="1" applyBorder="1" applyAlignment="1">
      <alignment horizontal="center" vertical="center" wrapText="1"/>
      <protection/>
    </xf>
    <xf numFmtId="2" fontId="6" fillId="37" borderId="31" xfId="33" applyNumberFormat="1" applyFont="1" applyFill="1" applyBorder="1" applyAlignment="1">
      <alignment horizontal="center" vertical="center" wrapText="1"/>
      <protection/>
    </xf>
    <xf numFmtId="2" fontId="6" fillId="37" borderId="32" xfId="33" applyNumberFormat="1" applyFont="1" applyFill="1" applyBorder="1" applyAlignment="1">
      <alignment horizontal="center" vertical="center" wrapText="1"/>
      <protection/>
    </xf>
    <xf numFmtId="2" fontId="11" fillId="37" borderId="33" xfId="33" applyNumberFormat="1" applyFont="1" applyFill="1" applyBorder="1" applyAlignment="1">
      <alignment horizontal="center" vertical="center" wrapText="1"/>
      <protection/>
    </xf>
    <xf numFmtId="2" fontId="11" fillId="37" borderId="21" xfId="33" applyNumberFormat="1" applyFont="1" applyFill="1" applyBorder="1" applyAlignment="1">
      <alignment horizontal="center" vertical="center" wrapText="1"/>
      <protection/>
    </xf>
    <xf numFmtId="2" fontId="11" fillId="37" borderId="26" xfId="33" applyNumberFormat="1" applyFont="1" applyFill="1" applyBorder="1" applyAlignment="1">
      <alignment horizontal="center" vertical="center" wrapText="1"/>
      <protection/>
    </xf>
    <xf numFmtId="2" fontId="8" fillId="33" borderId="10" xfId="0" applyNumberFormat="1" applyFont="1" applyFill="1" applyBorder="1" applyAlignment="1">
      <alignment horizontal="center" vertical="center" textRotation="90" wrapText="1"/>
    </xf>
    <xf numFmtId="2" fontId="8" fillId="33" borderId="27" xfId="0" applyNumberFormat="1" applyFont="1" applyFill="1" applyBorder="1" applyAlignment="1">
      <alignment horizontal="center" vertical="center" textRotation="90" wrapText="1"/>
    </xf>
    <xf numFmtId="2" fontId="8" fillId="33" borderId="16" xfId="0" applyNumberFormat="1" applyFont="1" applyFill="1" applyBorder="1" applyAlignment="1">
      <alignment horizontal="center" vertical="center" textRotation="90" wrapText="1"/>
    </xf>
    <xf numFmtId="2" fontId="8" fillId="33" borderId="34" xfId="0" applyNumberFormat="1" applyFont="1" applyFill="1" applyBorder="1" applyAlignment="1">
      <alignment horizontal="center" vertical="center" textRotation="90" wrapText="1"/>
    </xf>
    <xf numFmtId="2" fontId="7" fillId="37" borderId="29" xfId="33" applyNumberFormat="1" applyFont="1" applyFill="1" applyBorder="1" applyAlignment="1">
      <alignment horizontal="center" vertical="center" textRotation="90" wrapText="1"/>
      <protection/>
    </xf>
    <xf numFmtId="2" fontId="7" fillId="37" borderId="10" xfId="33" applyNumberFormat="1" applyFont="1" applyFill="1" applyBorder="1" applyAlignment="1">
      <alignment horizontal="center" vertical="center" textRotation="90" wrapText="1"/>
      <protection/>
    </xf>
    <xf numFmtId="2" fontId="7" fillId="37" borderId="27" xfId="33" applyNumberFormat="1" applyFont="1" applyFill="1" applyBorder="1" applyAlignment="1">
      <alignment horizontal="center" vertical="center" textRotation="90" wrapText="1"/>
      <protection/>
    </xf>
    <xf numFmtId="2" fontId="12" fillId="35" borderId="35" xfId="0" applyNumberFormat="1" applyFont="1" applyFill="1" applyBorder="1" applyAlignment="1">
      <alignment horizontal="center" vertical="center" textRotation="90" wrapText="1"/>
    </xf>
    <xf numFmtId="2" fontId="12" fillId="35" borderId="36" xfId="0" applyNumberFormat="1" applyFont="1" applyFill="1" applyBorder="1" applyAlignment="1">
      <alignment horizontal="center" vertical="center" textRotation="90" wrapText="1"/>
    </xf>
    <xf numFmtId="2" fontId="12" fillId="35" borderId="37" xfId="0" applyNumberFormat="1" applyFont="1" applyFill="1" applyBorder="1" applyAlignment="1">
      <alignment horizontal="center" vertical="center" textRotation="90" wrapText="1"/>
    </xf>
    <xf numFmtId="2" fontId="16" fillId="35" borderId="25" xfId="0" applyNumberFormat="1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center" vertical="center" wrapText="1"/>
    </xf>
    <xf numFmtId="2" fontId="4" fillId="38" borderId="38" xfId="0" applyNumberFormat="1" applyFont="1" applyFill="1" applyBorder="1" applyAlignment="1">
      <alignment horizontal="center" vertical="center" wrapText="1"/>
    </xf>
    <xf numFmtId="2" fontId="4" fillId="38" borderId="39" xfId="0" applyNumberFormat="1" applyFont="1" applyFill="1" applyBorder="1" applyAlignment="1">
      <alignment horizontal="center" vertical="center" wrapText="1"/>
    </xf>
    <xf numFmtId="2" fontId="4" fillId="38" borderId="4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2" fontId="7" fillId="37" borderId="33" xfId="33" applyNumberFormat="1" applyFont="1" applyFill="1" applyBorder="1" applyAlignment="1">
      <alignment horizontal="center" vertical="center" textRotation="90" wrapText="1"/>
      <protection/>
    </xf>
    <xf numFmtId="2" fontId="7" fillId="37" borderId="21" xfId="33" applyNumberFormat="1" applyFont="1" applyFill="1" applyBorder="1" applyAlignment="1">
      <alignment horizontal="center" vertical="center" textRotation="90" wrapText="1"/>
      <protection/>
    </xf>
    <xf numFmtId="2" fontId="7" fillId="37" borderId="26" xfId="33" applyNumberFormat="1" applyFont="1" applyFill="1" applyBorder="1" applyAlignment="1">
      <alignment horizontal="center" vertical="center" textRotation="90" wrapText="1"/>
      <protection/>
    </xf>
    <xf numFmtId="2" fontId="10" fillId="33" borderId="18" xfId="0" applyNumberFormat="1" applyFont="1" applyFill="1" applyBorder="1" applyAlignment="1">
      <alignment horizontal="center" vertical="center" wrapText="1"/>
    </xf>
    <xf numFmtId="2" fontId="10" fillId="33" borderId="29" xfId="0" applyNumberFormat="1" applyFont="1" applyFill="1" applyBorder="1" applyAlignment="1">
      <alignment horizontal="center" vertical="center" wrapText="1"/>
    </xf>
    <xf numFmtId="2" fontId="10" fillId="33" borderId="41" xfId="0" applyNumberFormat="1" applyFont="1" applyFill="1" applyBorder="1" applyAlignment="1">
      <alignment horizontal="center" vertical="center" wrapText="1"/>
    </xf>
    <xf numFmtId="2" fontId="10" fillId="33" borderId="42" xfId="0" applyNumberFormat="1" applyFont="1" applyFill="1" applyBorder="1" applyAlignment="1">
      <alignment horizontal="center" vertical="center" wrapText="1"/>
    </xf>
    <xf numFmtId="2" fontId="10" fillId="33" borderId="43" xfId="0" applyNumberFormat="1" applyFont="1" applyFill="1" applyBorder="1" applyAlignment="1">
      <alignment horizontal="center" vertical="center" wrapText="1"/>
    </xf>
    <xf numFmtId="2" fontId="10" fillId="35" borderId="38" xfId="0" applyNumberFormat="1" applyFont="1" applyFill="1" applyBorder="1" applyAlignment="1">
      <alignment horizontal="center" vertical="center" wrapText="1"/>
    </xf>
    <xf numFmtId="2" fontId="10" fillId="35" borderId="39" xfId="0" applyNumberFormat="1" applyFont="1" applyFill="1" applyBorder="1" applyAlignment="1">
      <alignment horizontal="center" vertical="center" wrapText="1"/>
    </xf>
    <xf numFmtId="2" fontId="10" fillId="35" borderId="40" xfId="0" applyNumberFormat="1" applyFont="1" applyFill="1" applyBorder="1" applyAlignment="1">
      <alignment horizontal="center" vertical="center" wrapText="1"/>
    </xf>
    <xf numFmtId="2" fontId="16" fillId="35" borderId="44" xfId="0" applyNumberFormat="1" applyFont="1" applyFill="1" applyBorder="1" applyAlignment="1">
      <alignment horizontal="center" vertical="center" textRotation="90" wrapText="1"/>
    </xf>
    <xf numFmtId="2" fontId="16" fillId="35" borderId="45" xfId="0" applyNumberFormat="1" applyFont="1" applyFill="1" applyBorder="1" applyAlignment="1">
      <alignment horizontal="center" vertical="center" textRotation="90" wrapText="1"/>
    </xf>
    <xf numFmtId="2" fontId="4" fillId="0" borderId="0" xfId="0" applyNumberFormat="1" applyFont="1" applyBorder="1" applyAlignment="1">
      <alignment horizontal="left" vertical="center" wrapText="1"/>
    </xf>
    <xf numFmtId="2" fontId="8" fillId="35" borderId="21" xfId="0" applyNumberFormat="1" applyFont="1" applyFill="1" applyBorder="1" applyAlignment="1">
      <alignment horizontal="center" vertical="center" textRotation="90" wrapText="1"/>
    </xf>
    <xf numFmtId="2" fontId="8" fillId="35" borderId="26" xfId="0" applyNumberFormat="1" applyFont="1" applyFill="1" applyBorder="1" applyAlignment="1">
      <alignment horizontal="center" vertical="center" textRotation="90" wrapText="1"/>
    </xf>
    <xf numFmtId="2" fontId="16" fillId="35" borderId="46" xfId="0" applyNumberFormat="1" applyFont="1" applyFill="1" applyBorder="1" applyAlignment="1">
      <alignment horizontal="center" vertical="center" textRotation="90" wrapText="1"/>
    </xf>
    <xf numFmtId="2" fontId="16" fillId="35" borderId="11" xfId="0" applyNumberFormat="1" applyFont="1" applyFill="1" applyBorder="1" applyAlignment="1">
      <alignment horizontal="center" vertical="center" textRotation="90" wrapText="1"/>
    </xf>
    <xf numFmtId="2" fontId="16" fillId="35" borderId="47" xfId="0" applyNumberFormat="1" applyFont="1" applyFill="1" applyBorder="1" applyAlignment="1">
      <alignment horizontal="center" vertical="center" textRotation="90" wrapText="1"/>
    </xf>
    <xf numFmtId="2" fontId="9" fillId="34" borderId="35" xfId="0" applyNumberFormat="1" applyFont="1" applyFill="1" applyBorder="1" applyAlignment="1">
      <alignment horizontal="center" vertical="center" wrapText="1"/>
    </xf>
    <xf numFmtId="2" fontId="9" fillId="34" borderId="36" xfId="0" applyNumberFormat="1" applyFont="1" applyFill="1" applyBorder="1" applyAlignment="1">
      <alignment horizontal="center" vertical="center" wrapText="1"/>
    </xf>
    <xf numFmtId="2" fontId="9" fillId="34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5"/>
  <sheetViews>
    <sheetView tabSelected="1" zoomScale="75" zoomScaleNormal="75" zoomScalePageLayoutView="0" workbookViewId="0" topLeftCell="A1">
      <pane xSplit="5" ySplit="9" topLeftCell="F10" activePane="bottomRight" state="frozen"/>
      <selection pane="topLeft" activeCell="AC9" sqref="A7:IV9"/>
      <selection pane="topRight" activeCell="AC9" sqref="A7:IV9"/>
      <selection pane="bottomLeft" activeCell="AC9" sqref="A7:IV9"/>
      <selection pane="bottomRight" activeCell="B10" sqref="B10"/>
    </sheetView>
  </sheetViews>
  <sheetFormatPr defaultColWidth="9.140625" defaultRowHeight="15"/>
  <cols>
    <col min="1" max="1" width="4.7109375" style="1" customWidth="1"/>
    <col min="2" max="2" width="24.57421875" style="1" customWidth="1"/>
    <col min="3" max="3" width="9.7109375" style="1" customWidth="1"/>
    <col min="4" max="4" width="5.7109375" style="1" customWidth="1"/>
    <col min="5" max="5" width="0.85546875" style="1" customWidth="1"/>
    <col min="6" max="7" width="5.28125" style="1" customWidth="1"/>
    <col min="8" max="8" width="5.28125" style="21" customWidth="1"/>
    <col min="9" max="10" width="5.28125" style="1" customWidth="1"/>
    <col min="11" max="11" width="5.8515625" style="1" customWidth="1"/>
    <col min="12" max="12" width="5.28125" style="1" customWidth="1"/>
    <col min="13" max="13" width="5.7109375" style="1" customWidth="1"/>
    <col min="14" max="14" width="5.8515625" style="1" customWidth="1"/>
    <col min="15" max="17" width="5.28125" style="1" customWidth="1"/>
    <col min="18" max="18" width="8.57421875" style="24" customWidth="1"/>
    <col min="19" max="19" width="7.421875" style="1" customWidth="1"/>
    <col min="20" max="20" width="5.7109375" style="1" customWidth="1"/>
    <col min="21" max="21" width="7.00390625" style="1" customWidth="1"/>
    <col min="22" max="22" width="9.7109375" style="21" customWidth="1"/>
    <col min="23" max="23" width="9.8515625" style="1" customWidth="1"/>
    <col min="24" max="24" width="8.57421875" style="21" customWidth="1"/>
    <col min="25" max="25" width="8.421875" style="29" customWidth="1"/>
    <col min="26" max="26" width="14.57421875" style="1" customWidth="1"/>
    <col min="27" max="27" width="15.00390625" style="1" customWidth="1"/>
    <col min="28" max="28" width="15.28125" style="1" customWidth="1"/>
    <col min="29" max="16384" width="9.140625" style="1" customWidth="1"/>
  </cols>
  <sheetData>
    <row r="1" spans="1:25" ht="16.5" customHeight="1" hidden="1">
      <c r="A1" s="97" t="s">
        <v>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5" ht="16.5" customHeight="1" hidden="1" thickBot="1">
      <c r="A2" s="83" t="s">
        <v>18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25" ht="19.5" customHeight="1" hidden="1" thickBot="1">
      <c r="A3" s="62" t="s">
        <v>0</v>
      </c>
      <c r="B3" s="65" t="s">
        <v>24</v>
      </c>
      <c r="C3" s="72" t="s">
        <v>27</v>
      </c>
      <c r="D3" s="84" t="s">
        <v>1</v>
      </c>
      <c r="E3" s="15"/>
      <c r="F3" s="80" t="s">
        <v>3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2"/>
    </row>
    <row r="4" spans="1:25" s="2" customFormat="1" ht="31.5" customHeight="1" hidden="1" thickBot="1">
      <c r="A4" s="63"/>
      <c r="B4" s="66"/>
      <c r="C4" s="73"/>
      <c r="D4" s="85"/>
      <c r="E4" s="103"/>
      <c r="F4" s="87" t="s">
        <v>13</v>
      </c>
      <c r="G4" s="88"/>
      <c r="H4" s="88"/>
      <c r="I4" s="89"/>
      <c r="J4" s="89"/>
      <c r="K4" s="89"/>
      <c r="L4" s="89"/>
      <c r="M4" s="89"/>
      <c r="N4" s="89"/>
      <c r="O4" s="89"/>
      <c r="P4" s="89"/>
      <c r="Q4" s="90"/>
      <c r="R4" s="91"/>
      <c r="S4" s="92" t="s">
        <v>20</v>
      </c>
      <c r="T4" s="93"/>
      <c r="U4" s="93"/>
      <c r="V4" s="93"/>
      <c r="W4" s="93"/>
      <c r="X4" s="94"/>
      <c r="Y4" s="75" t="s">
        <v>34</v>
      </c>
    </row>
    <row r="5" spans="1:26" s="2" customFormat="1" ht="23.25" customHeight="1" hidden="1">
      <c r="A5" s="63"/>
      <c r="B5" s="66"/>
      <c r="C5" s="73"/>
      <c r="D5" s="85"/>
      <c r="E5" s="104"/>
      <c r="F5" s="13"/>
      <c r="G5" s="14"/>
      <c r="H5" s="17"/>
      <c r="I5" s="12"/>
      <c r="J5" s="4"/>
      <c r="K5" s="4"/>
      <c r="L5" s="4"/>
      <c r="M5" s="4"/>
      <c r="N5" s="4"/>
      <c r="O5" s="4"/>
      <c r="P5" s="4"/>
      <c r="Q5" s="5"/>
      <c r="R5" s="100" t="s">
        <v>14</v>
      </c>
      <c r="S5" s="59" t="s">
        <v>28</v>
      </c>
      <c r="T5" s="58" t="s">
        <v>15</v>
      </c>
      <c r="U5" s="58"/>
      <c r="V5" s="58"/>
      <c r="W5" s="58"/>
      <c r="X5" s="95" t="s">
        <v>17</v>
      </c>
      <c r="Y5" s="76"/>
      <c r="Z5" s="4"/>
    </row>
    <row r="6" spans="1:26" s="2" customFormat="1" ht="76.5" customHeight="1" hidden="1">
      <c r="A6" s="63"/>
      <c r="B6" s="66"/>
      <c r="C6" s="73"/>
      <c r="D6" s="85"/>
      <c r="E6" s="104"/>
      <c r="F6" s="11"/>
      <c r="G6" s="10"/>
      <c r="H6" s="18"/>
      <c r="I6" s="4"/>
      <c r="J6" s="4"/>
      <c r="K6" s="4"/>
      <c r="L6" s="4"/>
      <c r="M6" s="4"/>
      <c r="N6" s="4"/>
      <c r="O6" s="4"/>
      <c r="P6" s="4"/>
      <c r="Q6" s="5"/>
      <c r="R6" s="101"/>
      <c r="S6" s="60"/>
      <c r="T6" s="78" t="s">
        <v>19</v>
      </c>
      <c r="U6" s="79"/>
      <c r="V6" s="25"/>
      <c r="W6" s="16" t="s">
        <v>21</v>
      </c>
      <c r="X6" s="95"/>
      <c r="Y6" s="76"/>
      <c r="Z6" s="4"/>
    </row>
    <row r="7" spans="1:28" s="2" customFormat="1" ht="81.75" customHeight="1">
      <c r="A7" s="63"/>
      <c r="B7" s="66"/>
      <c r="C7" s="73"/>
      <c r="D7" s="85"/>
      <c r="E7" s="104"/>
      <c r="F7" s="70" t="s">
        <v>4</v>
      </c>
      <c r="G7" s="68" t="s">
        <v>5</v>
      </c>
      <c r="H7" s="55" t="s">
        <v>31</v>
      </c>
      <c r="I7" s="52" t="s">
        <v>6</v>
      </c>
      <c r="J7" s="52" t="s">
        <v>7</v>
      </c>
      <c r="K7" s="52" t="s">
        <v>8</v>
      </c>
      <c r="L7" s="52" t="s">
        <v>32</v>
      </c>
      <c r="M7" s="52" t="s">
        <v>9</v>
      </c>
      <c r="N7" s="52" t="s">
        <v>10</v>
      </c>
      <c r="O7" s="52" t="s">
        <v>11</v>
      </c>
      <c r="P7" s="52" t="s">
        <v>25</v>
      </c>
      <c r="Q7" s="52" t="s">
        <v>12</v>
      </c>
      <c r="R7" s="101"/>
      <c r="S7" s="60"/>
      <c r="T7" s="57" t="s">
        <v>29</v>
      </c>
      <c r="U7" s="57" t="s">
        <v>30</v>
      </c>
      <c r="V7" s="57" t="s">
        <v>33</v>
      </c>
      <c r="W7" s="98" t="s">
        <v>16</v>
      </c>
      <c r="X7" s="95"/>
      <c r="Y7" s="76"/>
      <c r="Z7" s="52" t="s">
        <v>105</v>
      </c>
      <c r="AA7" s="52" t="s">
        <v>106</v>
      </c>
      <c r="AB7" s="52" t="s">
        <v>107</v>
      </c>
    </row>
    <row r="8" spans="1:28" s="2" customFormat="1" ht="68.25" customHeight="1">
      <c r="A8" s="63"/>
      <c r="B8" s="66"/>
      <c r="C8" s="73"/>
      <c r="D8" s="85"/>
      <c r="E8" s="104"/>
      <c r="F8" s="70"/>
      <c r="G8" s="68"/>
      <c r="H8" s="55"/>
      <c r="I8" s="53"/>
      <c r="J8" s="53"/>
      <c r="K8" s="53"/>
      <c r="L8" s="53"/>
      <c r="M8" s="53"/>
      <c r="N8" s="53"/>
      <c r="O8" s="53"/>
      <c r="P8" s="53"/>
      <c r="Q8" s="53"/>
      <c r="R8" s="101"/>
      <c r="S8" s="60"/>
      <c r="T8" s="55"/>
      <c r="U8" s="55"/>
      <c r="V8" s="55"/>
      <c r="W8" s="98"/>
      <c r="X8" s="95"/>
      <c r="Y8" s="76"/>
      <c r="Z8" s="53"/>
      <c r="AA8" s="53"/>
      <c r="AB8" s="53"/>
    </row>
    <row r="9" spans="1:28" s="2" customFormat="1" ht="90" customHeight="1" thickBot="1">
      <c r="A9" s="64"/>
      <c r="B9" s="67"/>
      <c r="C9" s="74"/>
      <c r="D9" s="86"/>
      <c r="E9" s="105"/>
      <c r="F9" s="71"/>
      <c r="G9" s="69"/>
      <c r="H9" s="56"/>
      <c r="I9" s="54"/>
      <c r="J9" s="54"/>
      <c r="K9" s="54"/>
      <c r="L9" s="54"/>
      <c r="M9" s="54"/>
      <c r="N9" s="54"/>
      <c r="O9" s="54"/>
      <c r="P9" s="54"/>
      <c r="Q9" s="54"/>
      <c r="R9" s="102"/>
      <c r="S9" s="61"/>
      <c r="T9" s="56"/>
      <c r="U9" s="56"/>
      <c r="V9" s="56"/>
      <c r="W9" s="99"/>
      <c r="X9" s="96"/>
      <c r="Y9" s="77"/>
      <c r="Z9" s="54"/>
      <c r="AA9" s="54"/>
      <c r="AB9" s="54"/>
    </row>
    <row r="10" spans="1:28" s="3" customFormat="1" ht="30.75" thickBot="1">
      <c r="A10" s="33">
        <v>1</v>
      </c>
      <c r="B10" s="34" t="s">
        <v>49</v>
      </c>
      <c r="C10" s="35">
        <v>554440</v>
      </c>
      <c r="D10" s="34" t="s">
        <v>26</v>
      </c>
      <c r="F10" s="6">
        <v>4</v>
      </c>
      <c r="G10" s="7"/>
      <c r="H10" s="19">
        <f aca="true" t="shared" si="0" ref="H10:H44">IF(F10+G10&gt;4,4,F10+G10)</f>
        <v>4</v>
      </c>
      <c r="I10" s="7">
        <v>2</v>
      </c>
      <c r="J10" s="7"/>
      <c r="K10" s="7"/>
      <c r="L10" s="7"/>
      <c r="M10" s="7">
        <v>0.5</v>
      </c>
      <c r="N10" s="7"/>
      <c r="O10" s="7"/>
      <c r="P10" s="7"/>
      <c r="Q10" s="8"/>
      <c r="R10" s="22">
        <f aca="true" t="shared" si="1" ref="R10:R41">SUM(H10:Q10)</f>
        <v>6.5</v>
      </c>
      <c r="S10" s="9">
        <v>11</v>
      </c>
      <c r="T10" s="7">
        <v>2</v>
      </c>
      <c r="U10" s="7"/>
      <c r="V10" s="26">
        <f aca="true" t="shared" si="2" ref="V10:V41">IF(T10+U10&gt;2,2,T10+U10)</f>
        <v>2</v>
      </c>
      <c r="W10" s="8"/>
      <c r="X10" s="27">
        <f aca="true" t="shared" si="3" ref="X10:X41">S10+V10+W10</f>
        <v>13</v>
      </c>
      <c r="Y10" s="38">
        <f aca="true" t="shared" si="4" ref="Y10:Y41">R10+X10</f>
        <v>19.5</v>
      </c>
      <c r="Z10" s="36" t="s">
        <v>175</v>
      </c>
      <c r="AA10" s="34"/>
      <c r="AB10" s="34"/>
    </row>
    <row r="11" spans="1:28" s="3" customFormat="1" ht="30.75" thickBot="1">
      <c r="A11" s="33">
        <v>2</v>
      </c>
      <c r="B11" s="34" t="s">
        <v>23</v>
      </c>
      <c r="C11" s="35">
        <v>585492</v>
      </c>
      <c r="D11" s="34" t="s">
        <v>26</v>
      </c>
      <c r="F11" s="6"/>
      <c r="G11" s="7">
        <v>2.5</v>
      </c>
      <c r="H11" s="19">
        <f t="shared" si="0"/>
        <v>2.5</v>
      </c>
      <c r="I11" s="7">
        <v>2</v>
      </c>
      <c r="J11" s="7"/>
      <c r="K11" s="7"/>
      <c r="L11" s="7"/>
      <c r="M11" s="7">
        <v>0.5</v>
      </c>
      <c r="N11" s="7"/>
      <c r="O11" s="7"/>
      <c r="P11" s="7">
        <v>1</v>
      </c>
      <c r="Q11" s="8"/>
      <c r="R11" s="22">
        <f t="shared" si="1"/>
        <v>6</v>
      </c>
      <c r="S11" s="9">
        <v>10.75</v>
      </c>
      <c r="T11" s="7">
        <v>2</v>
      </c>
      <c r="U11" s="7"/>
      <c r="V11" s="26">
        <f t="shared" si="2"/>
        <v>2</v>
      </c>
      <c r="W11" s="8"/>
      <c r="X11" s="27">
        <f t="shared" si="3"/>
        <v>12.75</v>
      </c>
      <c r="Y11" s="38">
        <f t="shared" si="4"/>
        <v>18.75</v>
      </c>
      <c r="Z11" s="36" t="s">
        <v>142</v>
      </c>
      <c r="AA11" s="34"/>
      <c r="AB11" s="34"/>
    </row>
    <row r="12" spans="1:28" s="3" customFormat="1" ht="30.75" thickBot="1">
      <c r="A12" s="33">
        <v>3</v>
      </c>
      <c r="B12" s="34" t="s">
        <v>40</v>
      </c>
      <c r="C12" s="35">
        <v>588984</v>
      </c>
      <c r="D12" s="34" t="s">
        <v>26</v>
      </c>
      <c r="F12" s="42"/>
      <c r="G12" s="44">
        <v>2.5</v>
      </c>
      <c r="H12" s="19">
        <f t="shared" si="0"/>
        <v>2.5</v>
      </c>
      <c r="I12" s="44">
        <v>2</v>
      </c>
      <c r="J12" s="44"/>
      <c r="K12" s="44"/>
      <c r="L12" s="44"/>
      <c r="M12" s="44">
        <v>0.5</v>
      </c>
      <c r="N12" s="44"/>
      <c r="O12" s="44"/>
      <c r="P12" s="44">
        <v>1</v>
      </c>
      <c r="Q12" s="45"/>
      <c r="R12" s="22">
        <f t="shared" si="1"/>
        <v>6</v>
      </c>
      <c r="S12" s="46">
        <v>10.25</v>
      </c>
      <c r="T12" s="44">
        <v>1.5</v>
      </c>
      <c r="U12" s="44">
        <v>0.5</v>
      </c>
      <c r="V12" s="26">
        <f t="shared" si="2"/>
        <v>2</v>
      </c>
      <c r="W12" s="45"/>
      <c r="X12" s="27">
        <f t="shared" si="3"/>
        <v>12.25</v>
      </c>
      <c r="Y12" s="38">
        <f t="shared" si="4"/>
        <v>18.25</v>
      </c>
      <c r="Z12" s="34" t="s">
        <v>152</v>
      </c>
      <c r="AA12" s="34"/>
      <c r="AB12" s="34"/>
    </row>
    <row r="13" spans="1:28" s="3" customFormat="1" ht="30.75" thickBot="1">
      <c r="A13" s="33">
        <v>4</v>
      </c>
      <c r="B13" s="34" t="s">
        <v>179</v>
      </c>
      <c r="C13" s="35" t="s">
        <v>180</v>
      </c>
      <c r="D13" s="34" t="s">
        <v>26</v>
      </c>
      <c r="F13" s="42"/>
      <c r="G13" s="44"/>
      <c r="H13" s="19">
        <f t="shared" si="0"/>
        <v>0</v>
      </c>
      <c r="I13" s="44">
        <v>2</v>
      </c>
      <c r="J13" s="44">
        <v>2</v>
      </c>
      <c r="K13" s="44"/>
      <c r="L13" s="44"/>
      <c r="M13" s="44">
        <v>0.5</v>
      </c>
      <c r="N13" s="44"/>
      <c r="O13" s="44"/>
      <c r="P13" s="44">
        <v>1</v>
      </c>
      <c r="Q13" s="45"/>
      <c r="R13" s="22">
        <f t="shared" si="1"/>
        <v>5.5</v>
      </c>
      <c r="S13" s="46">
        <v>11</v>
      </c>
      <c r="T13" s="44">
        <v>1.75</v>
      </c>
      <c r="U13" s="44"/>
      <c r="V13" s="26">
        <f t="shared" si="2"/>
        <v>1.75</v>
      </c>
      <c r="W13" s="45"/>
      <c r="X13" s="27">
        <f t="shared" si="3"/>
        <v>12.75</v>
      </c>
      <c r="Y13" s="38">
        <f t="shared" si="4"/>
        <v>18.25</v>
      </c>
      <c r="Z13" s="34" t="s">
        <v>150</v>
      </c>
      <c r="AA13" s="34"/>
      <c r="AB13" s="34"/>
    </row>
    <row r="14" spans="1:28" s="3" customFormat="1" ht="19.5" thickBot="1">
      <c r="A14" s="33">
        <v>5</v>
      </c>
      <c r="B14" s="34" t="s">
        <v>42</v>
      </c>
      <c r="C14" s="35" t="s">
        <v>165</v>
      </c>
      <c r="D14" s="34" t="s">
        <v>26</v>
      </c>
      <c r="F14" s="42"/>
      <c r="G14" s="44">
        <v>2.5</v>
      </c>
      <c r="H14" s="19">
        <f t="shared" si="0"/>
        <v>2.5</v>
      </c>
      <c r="I14" s="44">
        <v>2</v>
      </c>
      <c r="J14" s="44"/>
      <c r="K14" s="44"/>
      <c r="L14" s="44"/>
      <c r="M14" s="44">
        <v>0.5</v>
      </c>
      <c r="N14" s="44"/>
      <c r="O14" s="44"/>
      <c r="P14" s="44"/>
      <c r="Q14" s="45"/>
      <c r="R14" s="22">
        <f t="shared" si="1"/>
        <v>5</v>
      </c>
      <c r="S14" s="46">
        <v>11</v>
      </c>
      <c r="T14" s="44">
        <v>2</v>
      </c>
      <c r="U14" s="44"/>
      <c r="V14" s="26">
        <f t="shared" si="2"/>
        <v>2</v>
      </c>
      <c r="W14" s="45"/>
      <c r="X14" s="27">
        <f t="shared" si="3"/>
        <v>13</v>
      </c>
      <c r="Y14" s="38">
        <f t="shared" si="4"/>
        <v>18</v>
      </c>
      <c r="Z14" s="34" t="s">
        <v>158</v>
      </c>
      <c r="AA14" s="34"/>
      <c r="AB14" s="34"/>
    </row>
    <row r="15" spans="1:28" s="3" customFormat="1" ht="19.5" thickBot="1">
      <c r="A15" s="33">
        <v>6</v>
      </c>
      <c r="B15" s="34" t="s">
        <v>66</v>
      </c>
      <c r="C15" s="35">
        <v>564553</v>
      </c>
      <c r="D15" s="34" t="s">
        <v>26</v>
      </c>
      <c r="F15" s="42"/>
      <c r="G15" s="44"/>
      <c r="H15" s="19">
        <f t="shared" si="0"/>
        <v>0</v>
      </c>
      <c r="I15" s="44">
        <v>2</v>
      </c>
      <c r="J15" s="44">
        <v>2</v>
      </c>
      <c r="K15" s="44"/>
      <c r="L15" s="44"/>
      <c r="M15" s="44">
        <v>0.5</v>
      </c>
      <c r="N15" s="44">
        <v>0.5</v>
      </c>
      <c r="O15" s="44"/>
      <c r="P15" s="44"/>
      <c r="Q15" s="45"/>
      <c r="R15" s="22">
        <f t="shared" si="1"/>
        <v>5</v>
      </c>
      <c r="S15" s="46">
        <v>11</v>
      </c>
      <c r="T15" s="44">
        <v>2</v>
      </c>
      <c r="U15" s="44"/>
      <c r="V15" s="26">
        <f t="shared" si="2"/>
        <v>2</v>
      </c>
      <c r="W15" s="45"/>
      <c r="X15" s="27">
        <f t="shared" si="3"/>
        <v>13</v>
      </c>
      <c r="Y15" s="38">
        <f t="shared" si="4"/>
        <v>18</v>
      </c>
      <c r="Z15" s="34" t="s">
        <v>130</v>
      </c>
      <c r="AA15" s="34"/>
      <c r="AB15" s="34"/>
    </row>
    <row r="16" spans="1:28" s="3" customFormat="1" ht="30.75" thickBot="1">
      <c r="A16" s="33">
        <v>7</v>
      </c>
      <c r="B16" s="34" t="s">
        <v>45</v>
      </c>
      <c r="C16" s="35">
        <v>551614</v>
      </c>
      <c r="D16" s="34" t="s">
        <v>26</v>
      </c>
      <c r="F16" s="6"/>
      <c r="G16" s="7">
        <v>2.5</v>
      </c>
      <c r="H16" s="19">
        <f t="shared" si="0"/>
        <v>2.5</v>
      </c>
      <c r="I16" s="7">
        <v>2</v>
      </c>
      <c r="J16" s="7"/>
      <c r="K16" s="7"/>
      <c r="L16" s="7"/>
      <c r="M16" s="7">
        <v>0.5</v>
      </c>
      <c r="N16" s="7"/>
      <c r="O16" s="7"/>
      <c r="P16" s="7"/>
      <c r="Q16" s="8"/>
      <c r="R16" s="22">
        <f t="shared" si="1"/>
        <v>5</v>
      </c>
      <c r="S16" s="9">
        <v>11</v>
      </c>
      <c r="T16" s="7">
        <v>2</v>
      </c>
      <c r="U16" s="7"/>
      <c r="V16" s="26">
        <f t="shared" si="2"/>
        <v>2</v>
      </c>
      <c r="W16" s="8"/>
      <c r="X16" s="27">
        <f t="shared" si="3"/>
        <v>13</v>
      </c>
      <c r="Y16" s="38">
        <f t="shared" si="4"/>
        <v>18</v>
      </c>
      <c r="Z16" s="36" t="s">
        <v>135</v>
      </c>
      <c r="AA16" s="34"/>
      <c r="AB16" s="34"/>
    </row>
    <row r="17" spans="1:28" s="3" customFormat="1" ht="30.75" thickBot="1">
      <c r="A17" s="33">
        <v>8</v>
      </c>
      <c r="B17" s="34" t="s">
        <v>67</v>
      </c>
      <c r="C17" s="35">
        <v>557537</v>
      </c>
      <c r="D17" s="34" t="s">
        <v>26</v>
      </c>
      <c r="F17" s="42"/>
      <c r="G17" s="44">
        <v>2.5</v>
      </c>
      <c r="H17" s="19">
        <f t="shared" si="0"/>
        <v>2.5</v>
      </c>
      <c r="I17" s="44"/>
      <c r="J17" s="44"/>
      <c r="K17" s="44"/>
      <c r="L17" s="44"/>
      <c r="M17" s="44">
        <v>0.5</v>
      </c>
      <c r="N17" s="44"/>
      <c r="O17" s="44"/>
      <c r="P17" s="44">
        <v>1</v>
      </c>
      <c r="Q17" s="45"/>
      <c r="R17" s="22">
        <f t="shared" si="1"/>
        <v>4</v>
      </c>
      <c r="S17" s="46">
        <v>11</v>
      </c>
      <c r="T17" s="44">
        <v>1.88</v>
      </c>
      <c r="U17" s="44">
        <v>0.12</v>
      </c>
      <c r="V17" s="26">
        <f t="shared" si="2"/>
        <v>2</v>
      </c>
      <c r="W17" s="45"/>
      <c r="X17" s="27">
        <f t="shared" si="3"/>
        <v>13</v>
      </c>
      <c r="Y17" s="38">
        <f t="shared" si="4"/>
        <v>17</v>
      </c>
      <c r="Z17" s="34" t="s">
        <v>131</v>
      </c>
      <c r="AA17" s="34"/>
      <c r="AB17" s="34"/>
    </row>
    <row r="18" spans="1:28" s="3" customFormat="1" ht="30.75" thickBot="1">
      <c r="A18" s="33">
        <v>9</v>
      </c>
      <c r="B18" s="34" t="s">
        <v>96</v>
      </c>
      <c r="C18" s="35" t="s">
        <v>195</v>
      </c>
      <c r="D18" s="34" t="s">
        <v>26</v>
      </c>
      <c r="F18" s="42"/>
      <c r="G18" s="44"/>
      <c r="H18" s="19">
        <f t="shared" si="0"/>
        <v>0</v>
      </c>
      <c r="I18" s="44">
        <v>2</v>
      </c>
      <c r="J18" s="44"/>
      <c r="K18" s="44"/>
      <c r="L18" s="44"/>
      <c r="M18" s="44">
        <v>0.5</v>
      </c>
      <c r="N18" s="44"/>
      <c r="O18" s="44"/>
      <c r="P18" s="44">
        <v>1</v>
      </c>
      <c r="Q18" s="45"/>
      <c r="R18" s="22">
        <f t="shared" si="1"/>
        <v>3.5</v>
      </c>
      <c r="S18" s="46">
        <v>11</v>
      </c>
      <c r="T18" s="44">
        <v>2</v>
      </c>
      <c r="U18" s="44">
        <v>0</v>
      </c>
      <c r="V18" s="26">
        <f t="shared" si="2"/>
        <v>2</v>
      </c>
      <c r="W18" s="45"/>
      <c r="X18" s="27">
        <f t="shared" si="3"/>
        <v>13</v>
      </c>
      <c r="Y18" s="38">
        <f t="shared" si="4"/>
        <v>16.5</v>
      </c>
      <c r="Z18" s="34" t="s">
        <v>155</v>
      </c>
      <c r="AA18" s="34" t="s">
        <v>148</v>
      </c>
      <c r="AB18" s="34" t="s">
        <v>156</v>
      </c>
    </row>
    <row r="19" spans="1:28" s="3" customFormat="1" ht="30.75" thickBot="1">
      <c r="A19" s="33">
        <v>10</v>
      </c>
      <c r="B19" s="34" t="s">
        <v>50</v>
      </c>
      <c r="C19" s="35">
        <v>547182</v>
      </c>
      <c r="D19" s="34" t="s">
        <v>26</v>
      </c>
      <c r="F19" s="6"/>
      <c r="G19" s="7"/>
      <c r="H19" s="19">
        <f t="shared" si="0"/>
        <v>0</v>
      </c>
      <c r="I19" s="7">
        <v>2</v>
      </c>
      <c r="J19" s="7"/>
      <c r="K19" s="7"/>
      <c r="L19" s="7">
        <v>0.5</v>
      </c>
      <c r="M19" s="7">
        <v>0.5</v>
      </c>
      <c r="N19" s="7"/>
      <c r="O19" s="7"/>
      <c r="P19" s="7"/>
      <c r="Q19" s="8"/>
      <c r="R19" s="22">
        <f t="shared" si="1"/>
        <v>3</v>
      </c>
      <c r="S19" s="9">
        <v>11</v>
      </c>
      <c r="T19" s="7">
        <v>2</v>
      </c>
      <c r="U19" s="7"/>
      <c r="V19" s="26">
        <f t="shared" si="2"/>
        <v>2</v>
      </c>
      <c r="W19" s="8">
        <v>0.25</v>
      </c>
      <c r="X19" s="27">
        <f t="shared" si="3"/>
        <v>13.25</v>
      </c>
      <c r="Y19" s="38">
        <f t="shared" si="4"/>
        <v>16.25</v>
      </c>
      <c r="Z19" s="36" t="s">
        <v>155</v>
      </c>
      <c r="AA19" s="34"/>
      <c r="AB19" s="34"/>
    </row>
    <row r="20" spans="1:28" s="3" customFormat="1" ht="30.75" thickBot="1">
      <c r="A20" s="33">
        <v>11</v>
      </c>
      <c r="B20" s="34" t="s">
        <v>38</v>
      </c>
      <c r="C20" s="35" t="s">
        <v>109</v>
      </c>
      <c r="D20" s="34" t="s">
        <v>26</v>
      </c>
      <c r="F20" s="6"/>
      <c r="G20" s="7"/>
      <c r="H20" s="19">
        <f t="shared" si="0"/>
        <v>0</v>
      </c>
      <c r="I20" s="7">
        <v>2</v>
      </c>
      <c r="J20" s="7"/>
      <c r="K20" s="7"/>
      <c r="L20" s="7">
        <v>0.5</v>
      </c>
      <c r="M20" s="7">
        <v>0.5</v>
      </c>
      <c r="N20" s="7"/>
      <c r="O20" s="7"/>
      <c r="P20" s="7"/>
      <c r="Q20" s="8"/>
      <c r="R20" s="22">
        <f t="shared" si="1"/>
        <v>3</v>
      </c>
      <c r="S20" s="9">
        <v>11</v>
      </c>
      <c r="T20" s="7">
        <v>2</v>
      </c>
      <c r="U20" s="7"/>
      <c r="V20" s="26">
        <f t="shared" si="2"/>
        <v>2</v>
      </c>
      <c r="W20" s="8">
        <v>0.125</v>
      </c>
      <c r="X20" s="27">
        <f t="shared" si="3"/>
        <v>13.125</v>
      </c>
      <c r="Y20" s="38">
        <f t="shared" si="4"/>
        <v>16.125</v>
      </c>
      <c r="Z20" s="36" t="s">
        <v>176</v>
      </c>
      <c r="AB20" s="34"/>
    </row>
    <row r="21" spans="1:28" s="3" customFormat="1" ht="19.5" thickBot="1">
      <c r="A21" s="33">
        <v>12</v>
      </c>
      <c r="B21" s="34" t="s">
        <v>36</v>
      </c>
      <c r="C21" s="35">
        <v>555410</v>
      </c>
      <c r="D21" s="34" t="s">
        <v>26</v>
      </c>
      <c r="F21" s="6"/>
      <c r="G21" s="7"/>
      <c r="H21" s="19">
        <f t="shared" si="0"/>
        <v>0</v>
      </c>
      <c r="I21" s="7"/>
      <c r="J21" s="7">
        <v>2</v>
      </c>
      <c r="K21" s="7"/>
      <c r="L21" s="7"/>
      <c r="M21" s="7">
        <v>0.5</v>
      </c>
      <c r="N21" s="7">
        <v>0.5</v>
      </c>
      <c r="O21" s="7"/>
      <c r="P21" s="7"/>
      <c r="Q21" s="8"/>
      <c r="R21" s="22">
        <f t="shared" si="1"/>
        <v>3</v>
      </c>
      <c r="S21" s="9">
        <v>11</v>
      </c>
      <c r="T21" s="7">
        <v>2</v>
      </c>
      <c r="U21" s="7"/>
      <c r="V21" s="26">
        <f t="shared" si="2"/>
        <v>2</v>
      </c>
      <c r="W21" s="8"/>
      <c r="X21" s="27">
        <f t="shared" si="3"/>
        <v>13</v>
      </c>
      <c r="Y21" s="38">
        <f t="shared" si="4"/>
        <v>16</v>
      </c>
      <c r="Z21" s="36" t="s">
        <v>182</v>
      </c>
      <c r="AA21" s="34"/>
      <c r="AB21" s="34"/>
    </row>
    <row r="22" spans="1:28" s="3" customFormat="1" ht="30.75" thickBot="1">
      <c r="A22" s="33">
        <v>13</v>
      </c>
      <c r="B22" s="34" t="s">
        <v>97</v>
      </c>
      <c r="C22" s="35">
        <v>563315</v>
      </c>
      <c r="D22" s="34" t="s">
        <v>26</v>
      </c>
      <c r="F22" s="42"/>
      <c r="G22" s="44"/>
      <c r="H22" s="19">
        <f t="shared" si="0"/>
        <v>0</v>
      </c>
      <c r="I22" s="44">
        <v>2</v>
      </c>
      <c r="J22" s="44"/>
      <c r="K22" s="44"/>
      <c r="L22" s="44">
        <v>0.5</v>
      </c>
      <c r="M22" s="44">
        <v>0.5</v>
      </c>
      <c r="N22" s="44"/>
      <c r="O22" s="44"/>
      <c r="P22" s="44"/>
      <c r="Q22" s="45"/>
      <c r="R22" s="22">
        <f t="shared" si="1"/>
        <v>3</v>
      </c>
      <c r="S22" s="46">
        <v>11</v>
      </c>
      <c r="T22" s="44">
        <v>2</v>
      </c>
      <c r="U22" s="44">
        <v>0</v>
      </c>
      <c r="V22" s="26">
        <f t="shared" si="2"/>
        <v>2</v>
      </c>
      <c r="W22" s="45"/>
      <c r="X22" s="27">
        <f t="shared" si="3"/>
        <v>13</v>
      </c>
      <c r="Y22" s="38">
        <f t="shared" si="4"/>
        <v>16</v>
      </c>
      <c r="Z22" s="34" t="s">
        <v>157</v>
      </c>
      <c r="AA22" s="34"/>
      <c r="AB22" s="34"/>
    </row>
    <row r="23" spans="1:28" s="3" customFormat="1" ht="30.75" thickBot="1">
      <c r="A23" s="33">
        <v>14</v>
      </c>
      <c r="B23" s="34" t="s">
        <v>100</v>
      </c>
      <c r="C23" s="35" t="s">
        <v>166</v>
      </c>
      <c r="D23" s="34" t="s">
        <v>26</v>
      </c>
      <c r="F23" s="42"/>
      <c r="G23" s="44"/>
      <c r="H23" s="19">
        <f t="shared" si="0"/>
        <v>0</v>
      </c>
      <c r="I23" s="44">
        <v>2</v>
      </c>
      <c r="J23" s="44"/>
      <c r="K23" s="44"/>
      <c r="L23" s="44"/>
      <c r="M23" s="44">
        <v>0.5</v>
      </c>
      <c r="N23" s="44">
        <v>0.5</v>
      </c>
      <c r="O23" s="44"/>
      <c r="P23" s="44"/>
      <c r="Q23" s="45"/>
      <c r="R23" s="22">
        <f t="shared" si="1"/>
        <v>3</v>
      </c>
      <c r="S23" s="46">
        <v>11</v>
      </c>
      <c r="T23" s="44">
        <v>2</v>
      </c>
      <c r="U23" s="44"/>
      <c r="V23" s="26">
        <f t="shared" si="2"/>
        <v>2</v>
      </c>
      <c r="W23" s="45"/>
      <c r="X23" s="27">
        <f t="shared" si="3"/>
        <v>13</v>
      </c>
      <c r="Y23" s="38">
        <f t="shared" si="4"/>
        <v>16</v>
      </c>
      <c r="Z23" s="34" t="s">
        <v>167</v>
      </c>
      <c r="AA23" s="34"/>
      <c r="AB23" s="34"/>
    </row>
    <row r="24" spans="1:28" s="3" customFormat="1" ht="19.5" thickBot="1">
      <c r="A24" s="33">
        <v>15</v>
      </c>
      <c r="B24" s="34" t="s">
        <v>64</v>
      </c>
      <c r="C24" s="35">
        <v>557389</v>
      </c>
      <c r="D24" s="34" t="s">
        <v>26</v>
      </c>
      <c r="F24" s="42"/>
      <c r="G24" s="44">
        <v>2.5</v>
      </c>
      <c r="H24" s="19">
        <f t="shared" si="0"/>
        <v>2.5</v>
      </c>
      <c r="I24" s="44"/>
      <c r="J24" s="44"/>
      <c r="K24" s="44"/>
      <c r="L24" s="44"/>
      <c r="M24" s="44">
        <v>0.5</v>
      </c>
      <c r="N24" s="44"/>
      <c r="O24" s="44"/>
      <c r="P24" s="44"/>
      <c r="Q24" s="45"/>
      <c r="R24" s="22">
        <f t="shared" si="1"/>
        <v>3</v>
      </c>
      <c r="S24" s="46">
        <v>11</v>
      </c>
      <c r="T24" s="44">
        <v>2</v>
      </c>
      <c r="U24" s="44"/>
      <c r="V24" s="26">
        <f t="shared" si="2"/>
        <v>2</v>
      </c>
      <c r="W24" s="45"/>
      <c r="X24" s="27">
        <f t="shared" si="3"/>
        <v>13</v>
      </c>
      <c r="Y24" s="38">
        <f t="shared" si="4"/>
        <v>16</v>
      </c>
      <c r="Z24" s="34" t="s">
        <v>125</v>
      </c>
      <c r="AA24" s="34"/>
      <c r="AB24" s="34"/>
    </row>
    <row r="25" spans="1:28" s="3" customFormat="1" ht="19.5" thickBot="1">
      <c r="A25" s="33">
        <v>16</v>
      </c>
      <c r="B25" s="34" t="s">
        <v>81</v>
      </c>
      <c r="C25" s="35" t="s">
        <v>194</v>
      </c>
      <c r="D25" s="34" t="s">
        <v>26</v>
      </c>
      <c r="F25" s="42"/>
      <c r="G25" s="44"/>
      <c r="H25" s="19">
        <f t="shared" si="0"/>
        <v>0</v>
      </c>
      <c r="I25" s="44">
        <v>2</v>
      </c>
      <c r="J25" s="44"/>
      <c r="K25" s="44"/>
      <c r="L25" s="44">
        <v>0.5</v>
      </c>
      <c r="M25" s="44">
        <v>0.5</v>
      </c>
      <c r="N25" s="44"/>
      <c r="O25" s="44"/>
      <c r="P25" s="44"/>
      <c r="Q25" s="45"/>
      <c r="R25" s="22">
        <f t="shared" si="1"/>
        <v>3</v>
      </c>
      <c r="S25" s="46">
        <v>11</v>
      </c>
      <c r="T25" s="44">
        <v>2</v>
      </c>
      <c r="U25" s="44"/>
      <c r="V25" s="26">
        <f t="shared" si="2"/>
        <v>2</v>
      </c>
      <c r="W25" s="45"/>
      <c r="X25" s="27">
        <f t="shared" si="3"/>
        <v>13</v>
      </c>
      <c r="Y25" s="38">
        <f t="shared" si="4"/>
        <v>16</v>
      </c>
      <c r="Z25" s="34" t="s">
        <v>132</v>
      </c>
      <c r="AA25" s="34" t="s">
        <v>197</v>
      </c>
      <c r="AB25" s="34" t="s">
        <v>201</v>
      </c>
    </row>
    <row r="26" spans="1:28" s="3" customFormat="1" ht="19.5" thickBot="1">
      <c r="A26" s="33">
        <v>17</v>
      </c>
      <c r="B26" s="34" t="s">
        <v>93</v>
      </c>
      <c r="C26" s="35">
        <v>575628</v>
      </c>
      <c r="D26" s="34" t="s">
        <v>26</v>
      </c>
      <c r="F26" s="42"/>
      <c r="G26" s="44"/>
      <c r="H26" s="19">
        <f t="shared" si="0"/>
        <v>0</v>
      </c>
      <c r="I26" s="44">
        <v>2</v>
      </c>
      <c r="J26" s="44"/>
      <c r="K26" s="44"/>
      <c r="L26" s="44"/>
      <c r="M26" s="44">
        <v>0.5</v>
      </c>
      <c r="N26" s="44">
        <v>0.5</v>
      </c>
      <c r="O26" s="44"/>
      <c r="P26" s="44"/>
      <c r="Q26" s="45"/>
      <c r="R26" s="22">
        <f t="shared" si="1"/>
        <v>3</v>
      </c>
      <c r="S26" s="46">
        <v>11</v>
      </c>
      <c r="T26" s="44">
        <v>1.13</v>
      </c>
      <c r="U26" s="44">
        <v>0.56</v>
      </c>
      <c r="V26" s="26">
        <f t="shared" si="2"/>
        <v>1.69</v>
      </c>
      <c r="W26" s="45"/>
      <c r="X26" s="27">
        <f t="shared" si="3"/>
        <v>12.69</v>
      </c>
      <c r="Y26" s="38">
        <f t="shared" si="4"/>
        <v>15.69</v>
      </c>
      <c r="Z26" s="34" t="s">
        <v>143</v>
      </c>
      <c r="AA26" s="34"/>
      <c r="AB26" s="34"/>
    </row>
    <row r="27" spans="1:28" s="3" customFormat="1" ht="19.5" thickBot="1">
      <c r="A27" s="33">
        <v>18</v>
      </c>
      <c r="B27" s="34" t="s">
        <v>95</v>
      </c>
      <c r="C27" s="35">
        <v>560362</v>
      </c>
      <c r="D27" s="34" t="s">
        <v>26</v>
      </c>
      <c r="F27" s="42"/>
      <c r="G27" s="44"/>
      <c r="H27" s="19">
        <f t="shared" si="0"/>
        <v>0</v>
      </c>
      <c r="I27" s="44">
        <v>2</v>
      </c>
      <c r="J27" s="44"/>
      <c r="K27" s="44"/>
      <c r="L27" s="44"/>
      <c r="M27" s="44">
        <v>0.5</v>
      </c>
      <c r="N27" s="44"/>
      <c r="O27" s="44"/>
      <c r="P27" s="44"/>
      <c r="Q27" s="45"/>
      <c r="R27" s="22">
        <f t="shared" si="1"/>
        <v>2.5</v>
      </c>
      <c r="S27" s="46">
        <v>11</v>
      </c>
      <c r="T27" s="44">
        <v>1.88</v>
      </c>
      <c r="U27" s="44">
        <v>0.12</v>
      </c>
      <c r="V27" s="26">
        <f t="shared" si="2"/>
        <v>2</v>
      </c>
      <c r="W27" s="45">
        <v>0.13</v>
      </c>
      <c r="X27" s="27">
        <f t="shared" si="3"/>
        <v>13.13</v>
      </c>
      <c r="Y27" s="38">
        <f t="shared" si="4"/>
        <v>15.63</v>
      </c>
      <c r="Z27" s="34" t="s">
        <v>143</v>
      </c>
      <c r="AA27" s="34" t="s">
        <v>142</v>
      </c>
      <c r="AB27" s="34" t="s">
        <v>119</v>
      </c>
    </row>
    <row r="28" spans="1:28" s="3" customFormat="1" ht="30.75" thickBot="1">
      <c r="A28" s="33">
        <v>19</v>
      </c>
      <c r="B28" s="34" t="s">
        <v>196</v>
      </c>
      <c r="C28" s="35">
        <v>578179</v>
      </c>
      <c r="D28" s="34" t="s">
        <v>26</v>
      </c>
      <c r="F28" s="6"/>
      <c r="G28" s="7"/>
      <c r="H28" s="19">
        <f t="shared" si="0"/>
        <v>0</v>
      </c>
      <c r="I28" s="7"/>
      <c r="J28" s="7">
        <v>2</v>
      </c>
      <c r="K28" s="7"/>
      <c r="L28" s="7"/>
      <c r="M28" s="7">
        <v>0.5</v>
      </c>
      <c r="N28" s="7"/>
      <c r="O28" s="7"/>
      <c r="P28" s="7"/>
      <c r="Q28" s="8"/>
      <c r="R28" s="22">
        <f t="shared" si="1"/>
        <v>2.5</v>
      </c>
      <c r="S28" s="9">
        <v>11</v>
      </c>
      <c r="T28" s="7">
        <v>2</v>
      </c>
      <c r="U28" s="7"/>
      <c r="V28" s="26">
        <f t="shared" si="2"/>
        <v>2</v>
      </c>
      <c r="W28" s="8"/>
      <c r="X28" s="27">
        <f t="shared" si="3"/>
        <v>13</v>
      </c>
      <c r="Y28" s="38">
        <f t="shared" si="4"/>
        <v>15.5</v>
      </c>
      <c r="Z28" s="36" t="s">
        <v>173</v>
      </c>
      <c r="AA28" s="34"/>
      <c r="AB28" s="34"/>
    </row>
    <row r="29" spans="1:28" s="3" customFormat="1" ht="30.75" thickBot="1">
      <c r="A29" s="33">
        <v>20</v>
      </c>
      <c r="B29" s="34" t="s">
        <v>181</v>
      </c>
      <c r="C29" s="35">
        <v>546709</v>
      </c>
      <c r="D29" s="34" t="s">
        <v>26</v>
      </c>
      <c r="F29" s="42"/>
      <c r="G29" s="44"/>
      <c r="H29" s="19">
        <f t="shared" si="0"/>
        <v>0</v>
      </c>
      <c r="I29" s="44">
        <v>2</v>
      </c>
      <c r="J29" s="44"/>
      <c r="K29" s="44"/>
      <c r="L29" s="44"/>
      <c r="M29" s="44">
        <v>0.5</v>
      </c>
      <c r="N29" s="44"/>
      <c r="O29" s="44"/>
      <c r="P29" s="44"/>
      <c r="Q29" s="45"/>
      <c r="R29" s="22">
        <f t="shared" si="1"/>
        <v>2.5</v>
      </c>
      <c r="S29" s="46">
        <v>11</v>
      </c>
      <c r="T29" s="44">
        <v>2</v>
      </c>
      <c r="U29" s="44"/>
      <c r="V29" s="26">
        <f t="shared" si="2"/>
        <v>2</v>
      </c>
      <c r="W29" s="45"/>
      <c r="X29" s="27">
        <f t="shared" si="3"/>
        <v>13</v>
      </c>
      <c r="Y29" s="38">
        <f t="shared" si="4"/>
        <v>15.5</v>
      </c>
      <c r="Z29" s="34" t="s">
        <v>145</v>
      </c>
      <c r="AA29" s="34"/>
      <c r="AB29" s="34"/>
    </row>
    <row r="30" spans="1:28" s="3" customFormat="1" ht="30.75" thickBot="1">
      <c r="A30" s="33">
        <v>21</v>
      </c>
      <c r="B30" s="34" t="s">
        <v>88</v>
      </c>
      <c r="C30" s="35">
        <v>559228</v>
      </c>
      <c r="D30" s="34" t="s">
        <v>26</v>
      </c>
      <c r="F30" s="42"/>
      <c r="G30" s="44"/>
      <c r="H30" s="19">
        <f t="shared" si="0"/>
        <v>0</v>
      </c>
      <c r="I30" s="44"/>
      <c r="J30" s="44">
        <v>2</v>
      </c>
      <c r="K30" s="44"/>
      <c r="L30" s="44"/>
      <c r="M30" s="44">
        <v>0.5</v>
      </c>
      <c r="N30" s="44"/>
      <c r="O30" s="44"/>
      <c r="P30" s="44"/>
      <c r="Q30" s="45"/>
      <c r="R30" s="22">
        <f t="shared" si="1"/>
        <v>2.5</v>
      </c>
      <c r="S30" s="46">
        <v>11</v>
      </c>
      <c r="T30" s="44">
        <v>2</v>
      </c>
      <c r="U30" s="44"/>
      <c r="V30" s="26">
        <f t="shared" si="2"/>
        <v>2</v>
      </c>
      <c r="W30" s="45"/>
      <c r="X30" s="27">
        <f t="shared" si="3"/>
        <v>13</v>
      </c>
      <c r="Y30" s="38">
        <f t="shared" si="4"/>
        <v>15.5</v>
      </c>
      <c r="Z30" s="34" t="s">
        <v>150</v>
      </c>
      <c r="AA30" s="34"/>
      <c r="AB30" s="34"/>
    </row>
    <row r="31" spans="1:28" s="3" customFormat="1" ht="30.75" thickBot="1">
      <c r="A31" s="33">
        <v>22</v>
      </c>
      <c r="B31" s="34" t="s">
        <v>91</v>
      </c>
      <c r="C31" s="35">
        <v>567549</v>
      </c>
      <c r="D31" s="34" t="s">
        <v>26</v>
      </c>
      <c r="F31" s="42"/>
      <c r="G31" s="44"/>
      <c r="H31" s="19">
        <f t="shared" si="0"/>
        <v>0</v>
      </c>
      <c r="I31" s="44">
        <v>2</v>
      </c>
      <c r="J31" s="44"/>
      <c r="K31" s="44"/>
      <c r="L31" s="44"/>
      <c r="M31" s="44">
        <v>0.5</v>
      </c>
      <c r="N31" s="44"/>
      <c r="O31" s="44"/>
      <c r="P31" s="44"/>
      <c r="Q31" s="45"/>
      <c r="R31" s="22">
        <f t="shared" si="1"/>
        <v>2.5</v>
      </c>
      <c r="S31" s="46">
        <v>11</v>
      </c>
      <c r="T31" s="44">
        <v>2</v>
      </c>
      <c r="U31" s="44"/>
      <c r="V31" s="26">
        <f t="shared" si="2"/>
        <v>2</v>
      </c>
      <c r="W31" s="45"/>
      <c r="X31" s="27">
        <f t="shared" si="3"/>
        <v>13</v>
      </c>
      <c r="Y31" s="38">
        <f t="shared" si="4"/>
        <v>15.5</v>
      </c>
      <c r="Z31" s="34" t="s">
        <v>112</v>
      </c>
      <c r="AA31" s="34" t="s">
        <v>124</v>
      </c>
      <c r="AB31" s="34"/>
    </row>
    <row r="32" spans="1:28" s="3" customFormat="1" ht="30.75" thickBot="1">
      <c r="A32" s="33">
        <v>23</v>
      </c>
      <c r="B32" s="34" t="s">
        <v>55</v>
      </c>
      <c r="C32" s="35">
        <v>551679</v>
      </c>
      <c r="D32" s="34" t="s">
        <v>26</v>
      </c>
      <c r="F32" s="6"/>
      <c r="G32" s="7"/>
      <c r="H32" s="19">
        <f t="shared" si="0"/>
        <v>0</v>
      </c>
      <c r="I32" s="7">
        <v>2</v>
      </c>
      <c r="J32" s="7"/>
      <c r="K32" s="7"/>
      <c r="L32" s="7"/>
      <c r="M32" s="7">
        <v>0.5</v>
      </c>
      <c r="N32" s="7"/>
      <c r="O32" s="7"/>
      <c r="P32" s="7"/>
      <c r="Q32" s="8"/>
      <c r="R32" s="22">
        <f t="shared" si="1"/>
        <v>2.5</v>
      </c>
      <c r="S32" s="9">
        <v>11</v>
      </c>
      <c r="T32" s="7">
        <v>2</v>
      </c>
      <c r="U32" s="7"/>
      <c r="V32" s="26">
        <f t="shared" si="2"/>
        <v>2</v>
      </c>
      <c r="W32" s="8"/>
      <c r="X32" s="27">
        <f t="shared" si="3"/>
        <v>13</v>
      </c>
      <c r="Y32" s="38">
        <f t="shared" si="4"/>
        <v>15.5</v>
      </c>
      <c r="Z32" s="36" t="s">
        <v>110</v>
      </c>
      <c r="AA32" s="34"/>
      <c r="AB32" s="34"/>
    </row>
    <row r="33" spans="1:28" s="3" customFormat="1" ht="30.75" thickBot="1">
      <c r="A33" s="33">
        <v>24</v>
      </c>
      <c r="B33" s="34" t="s">
        <v>57</v>
      </c>
      <c r="C33" s="35">
        <v>554848</v>
      </c>
      <c r="D33" s="34" t="s">
        <v>26</v>
      </c>
      <c r="F33" s="6"/>
      <c r="G33" s="7"/>
      <c r="H33" s="19">
        <f t="shared" si="0"/>
        <v>0</v>
      </c>
      <c r="I33" s="7">
        <v>2</v>
      </c>
      <c r="J33" s="7"/>
      <c r="K33" s="7"/>
      <c r="L33" s="7"/>
      <c r="M33" s="7">
        <v>0.5</v>
      </c>
      <c r="N33" s="7"/>
      <c r="O33" s="7"/>
      <c r="P33" s="7"/>
      <c r="Q33" s="8"/>
      <c r="R33" s="22">
        <f t="shared" si="1"/>
        <v>2.5</v>
      </c>
      <c r="S33" s="9">
        <v>11</v>
      </c>
      <c r="T33" s="7">
        <v>2</v>
      </c>
      <c r="U33" s="7"/>
      <c r="V33" s="26">
        <f t="shared" si="2"/>
        <v>2</v>
      </c>
      <c r="W33" s="8"/>
      <c r="X33" s="27">
        <f t="shared" si="3"/>
        <v>13</v>
      </c>
      <c r="Y33" s="38">
        <f t="shared" si="4"/>
        <v>15.5</v>
      </c>
      <c r="Z33" s="36" t="s">
        <v>115</v>
      </c>
      <c r="AA33" s="34" t="s">
        <v>116</v>
      </c>
      <c r="AB33" s="36" t="s">
        <v>117</v>
      </c>
    </row>
    <row r="34" spans="1:28" s="3" customFormat="1" ht="30.75" thickBot="1">
      <c r="A34" s="33">
        <v>25</v>
      </c>
      <c r="B34" s="34" t="s">
        <v>70</v>
      </c>
      <c r="C34" s="35">
        <v>566257</v>
      </c>
      <c r="D34" s="34" t="s">
        <v>26</v>
      </c>
      <c r="F34" s="42"/>
      <c r="G34" s="44"/>
      <c r="H34" s="19">
        <f t="shared" si="0"/>
        <v>0</v>
      </c>
      <c r="I34" s="44">
        <v>2</v>
      </c>
      <c r="J34" s="44"/>
      <c r="K34" s="44"/>
      <c r="L34" s="44"/>
      <c r="M34" s="44">
        <v>0.5</v>
      </c>
      <c r="N34" s="44"/>
      <c r="O34" s="44"/>
      <c r="P34" s="44"/>
      <c r="Q34" s="45"/>
      <c r="R34" s="22">
        <f t="shared" si="1"/>
        <v>2.5</v>
      </c>
      <c r="S34" s="46">
        <v>11</v>
      </c>
      <c r="T34" s="44">
        <v>2</v>
      </c>
      <c r="U34" s="44"/>
      <c r="V34" s="26">
        <f t="shared" si="2"/>
        <v>2</v>
      </c>
      <c r="W34" s="45"/>
      <c r="X34" s="27">
        <f t="shared" si="3"/>
        <v>13</v>
      </c>
      <c r="Y34" s="38">
        <f t="shared" si="4"/>
        <v>15.5</v>
      </c>
      <c r="Z34" s="34" t="s">
        <v>133</v>
      </c>
      <c r="AA34" s="34"/>
      <c r="AB34" s="34"/>
    </row>
    <row r="35" spans="1:28" s="3" customFormat="1" ht="30.75" thickBot="1">
      <c r="A35" s="33">
        <v>26</v>
      </c>
      <c r="B35" s="34" t="s">
        <v>71</v>
      </c>
      <c r="C35" s="35">
        <v>552145</v>
      </c>
      <c r="D35" s="34" t="s">
        <v>26</v>
      </c>
      <c r="F35" s="42"/>
      <c r="G35" s="44"/>
      <c r="H35" s="19">
        <f t="shared" si="0"/>
        <v>0</v>
      </c>
      <c r="I35" s="44">
        <v>2</v>
      </c>
      <c r="J35" s="44"/>
      <c r="K35" s="44"/>
      <c r="L35" s="44"/>
      <c r="M35" s="44">
        <v>0.5</v>
      </c>
      <c r="N35" s="44"/>
      <c r="O35" s="44"/>
      <c r="P35" s="44"/>
      <c r="Q35" s="45"/>
      <c r="R35" s="22">
        <f t="shared" si="1"/>
        <v>2.5</v>
      </c>
      <c r="S35" s="46">
        <v>11</v>
      </c>
      <c r="T35" s="44">
        <v>2</v>
      </c>
      <c r="U35" s="44"/>
      <c r="V35" s="26">
        <f t="shared" si="2"/>
        <v>2</v>
      </c>
      <c r="W35" s="45"/>
      <c r="X35" s="27">
        <f t="shared" si="3"/>
        <v>13</v>
      </c>
      <c r="Y35" s="38">
        <f t="shared" si="4"/>
        <v>15.5</v>
      </c>
      <c r="Z35" s="34" t="s">
        <v>134</v>
      </c>
      <c r="AA35" s="34" t="s">
        <v>122</v>
      </c>
      <c r="AB35" s="34"/>
    </row>
    <row r="36" spans="1:28" s="3" customFormat="1" ht="30.75" thickBot="1">
      <c r="A36" s="33">
        <v>27</v>
      </c>
      <c r="B36" s="34" t="s">
        <v>74</v>
      </c>
      <c r="C36" s="35">
        <v>551535</v>
      </c>
      <c r="D36" s="34" t="s">
        <v>26</v>
      </c>
      <c r="F36" s="42"/>
      <c r="G36" s="44"/>
      <c r="H36" s="19">
        <f t="shared" si="0"/>
        <v>0</v>
      </c>
      <c r="I36" s="44">
        <v>2</v>
      </c>
      <c r="J36" s="44"/>
      <c r="K36" s="44"/>
      <c r="L36" s="44"/>
      <c r="M36" s="44">
        <v>0.5</v>
      </c>
      <c r="N36" s="44"/>
      <c r="O36" s="44"/>
      <c r="P36" s="44"/>
      <c r="Q36" s="45"/>
      <c r="R36" s="22">
        <f t="shared" si="1"/>
        <v>2.5</v>
      </c>
      <c r="S36" s="46">
        <v>11</v>
      </c>
      <c r="T36" s="44">
        <v>1.88</v>
      </c>
      <c r="U36" s="44">
        <v>0.12</v>
      </c>
      <c r="V36" s="26">
        <f t="shared" si="2"/>
        <v>2</v>
      </c>
      <c r="W36" s="45"/>
      <c r="X36" s="27">
        <f t="shared" si="3"/>
        <v>13</v>
      </c>
      <c r="Y36" s="38">
        <f t="shared" si="4"/>
        <v>15.5</v>
      </c>
      <c r="Z36" s="34" t="s">
        <v>128</v>
      </c>
      <c r="AA36" s="34"/>
      <c r="AB36" s="34"/>
    </row>
    <row r="37" spans="1:28" s="3" customFormat="1" ht="30.75" thickBot="1">
      <c r="A37" s="33">
        <v>28</v>
      </c>
      <c r="B37" s="34" t="s">
        <v>76</v>
      </c>
      <c r="C37" s="35">
        <v>563657</v>
      </c>
      <c r="D37" s="34" t="s">
        <v>26</v>
      </c>
      <c r="F37" s="42"/>
      <c r="G37" s="44"/>
      <c r="H37" s="19">
        <f t="shared" si="0"/>
        <v>0</v>
      </c>
      <c r="I37" s="44">
        <v>2</v>
      </c>
      <c r="J37" s="44"/>
      <c r="K37" s="44"/>
      <c r="L37" s="44"/>
      <c r="M37" s="44">
        <v>0.5</v>
      </c>
      <c r="N37" s="44"/>
      <c r="O37" s="44"/>
      <c r="P37" s="44"/>
      <c r="Q37" s="45"/>
      <c r="R37" s="22">
        <f t="shared" si="1"/>
        <v>2.5</v>
      </c>
      <c r="S37" s="46">
        <v>11</v>
      </c>
      <c r="T37" s="44">
        <v>2</v>
      </c>
      <c r="U37" s="44"/>
      <c r="V37" s="26">
        <f t="shared" si="2"/>
        <v>2</v>
      </c>
      <c r="W37" s="45"/>
      <c r="X37" s="27">
        <f t="shared" si="3"/>
        <v>13</v>
      </c>
      <c r="Y37" s="38">
        <f t="shared" si="4"/>
        <v>15.5</v>
      </c>
      <c r="Z37" s="34" t="s">
        <v>139</v>
      </c>
      <c r="AA37" s="34"/>
      <c r="AB37" s="34"/>
    </row>
    <row r="38" spans="1:28" s="3" customFormat="1" ht="30.75" thickBot="1">
      <c r="A38" s="33">
        <v>29</v>
      </c>
      <c r="B38" s="34" t="s">
        <v>79</v>
      </c>
      <c r="C38" s="35">
        <v>547595</v>
      </c>
      <c r="D38" s="34" t="s">
        <v>26</v>
      </c>
      <c r="F38" s="32"/>
      <c r="G38" s="32"/>
      <c r="H38" s="30">
        <f t="shared" si="0"/>
        <v>0</v>
      </c>
      <c r="I38" s="32">
        <v>2</v>
      </c>
      <c r="J38" s="32"/>
      <c r="K38" s="32"/>
      <c r="L38" s="32"/>
      <c r="M38" s="32">
        <v>0.5</v>
      </c>
      <c r="N38" s="32"/>
      <c r="O38" s="32"/>
      <c r="P38" s="32"/>
      <c r="Q38" s="32"/>
      <c r="R38" s="31">
        <f t="shared" si="1"/>
        <v>2.5</v>
      </c>
      <c r="S38" s="32">
        <v>11</v>
      </c>
      <c r="T38" s="32">
        <v>2</v>
      </c>
      <c r="U38" s="32"/>
      <c r="V38" s="30">
        <f t="shared" si="2"/>
        <v>2</v>
      </c>
      <c r="W38" s="32"/>
      <c r="X38" s="31">
        <f t="shared" si="3"/>
        <v>13</v>
      </c>
      <c r="Y38" s="39">
        <f t="shared" si="4"/>
        <v>15.5</v>
      </c>
      <c r="Z38" s="34" t="s">
        <v>140</v>
      </c>
      <c r="AA38" s="34"/>
      <c r="AB38" s="34"/>
    </row>
    <row r="39" spans="1:28" s="3" customFormat="1" ht="30.75" thickBot="1">
      <c r="A39" s="33">
        <v>30</v>
      </c>
      <c r="B39" s="34" t="s">
        <v>80</v>
      </c>
      <c r="C39" s="35">
        <v>555528</v>
      </c>
      <c r="D39" s="34" t="s">
        <v>26</v>
      </c>
      <c r="F39" s="32"/>
      <c r="G39" s="32"/>
      <c r="H39" s="30">
        <f t="shared" si="0"/>
        <v>0</v>
      </c>
      <c r="I39" s="32">
        <v>2</v>
      </c>
      <c r="J39" s="32"/>
      <c r="K39" s="32"/>
      <c r="L39" s="32"/>
      <c r="M39" s="32">
        <v>0.5</v>
      </c>
      <c r="N39" s="32"/>
      <c r="O39" s="32"/>
      <c r="P39" s="32"/>
      <c r="Q39" s="32"/>
      <c r="R39" s="31">
        <f t="shared" si="1"/>
        <v>2.5</v>
      </c>
      <c r="S39" s="32">
        <v>11</v>
      </c>
      <c r="T39" s="32">
        <v>1.25</v>
      </c>
      <c r="U39" s="32">
        <v>0.75</v>
      </c>
      <c r="V39" s="30">
        <f t="shared" si="2"/>
        <v>2</v>
      </c>
      <c r="W39" s="32"/>
      <c r="X39" s="31">
        <f t="shared" si="3"/>
        <v>13</v>
      </c>
      <c r="Y39" s="39">
        <f t="shared" si="4"/>
        <v>15.5</v>
      </c>
      <c r="Z39" s="34" t="s">
        <v>141</v>
      </c>
      <c r="AA39" s="34"/>
      <c r="AB39" s="34"/>
    </row>
    <row r="40" spans="1:28" s="3" customFormat="1" ht="30.75" thickBot="1">
      <c r="A40" s="33">
        <v>31</v>
      </c>
      <c r="B40" s="34" t="s">
        <v>61</v>
      </c>
      <c r="C40" s="35" t="s">
        <v>193</v>
      </c>
      <c r="D40" s="34" t="s">
        <v>26</v>
      </c>
      <c r="F40" s="43"/>
      <c r="G40" s="43"/>
      <c r="H40" s="30">
        <f t="shared" si="0"/>
        <v>0</v>
      </c>
      <c r="I40" s="43">
        <v>2</v>
      </c>
      <c r="J40" s="43"/>
      <c r="K40" s="43"/>
      <c r="L40" s="43"/>
      <c r="M40" s="43">
        <v>0.5</v>
      </c>
      <c r="N40" s="43">
        <v>0.5</v>
      </c>
      <c r="O40" s="43"/>
      <c r="P40" s="43"/>
      <c r="Q40" s="43"/>
      <c r="R40" s="31">
        <f t="shared" si="1"/>
        <v>3</v>
      </c>
      <c r="S40" s="43">
        <v>11</v>
      </c>
      <c r="T40" s="43">
        <v>0.38</v>
      </c>
      <c r="U40" s="43">
        <v>1</v>
      </c>
      <c r="V40" s="30">
        <f t="shared" si="2"/>
        <v>1.38</v>
      </c>
      <c r="W40" s="43"/>
      <c r="X40" s="31">
        <f t="shared" si="3"/>
        <v>12.379999999999999</v>
      </c>
      <c r="Y40" s="39">
        <f t="shared" si="4"/>
        <v>15.379999999999999</v>
      </c>
      <c r="Z40" s="36" t="s">
        <v>118</v>
      </c>
      <c r="AA40" s="34" t="s">
        <v>119</v>
      </c>
      <c r="AB40" s="34" t="s">
        <v>200</v>
      </c>
    </row>
    <row r="41" spans="1:28" s="3" customFormat="1" ht="30.75" thickBot="1">
      <c r="A41" s="33">
        <v>32</v>
      </c>
      <c r="B41" s="34" t="s">
        <v>84</v>
      </c>
      <c r="C41" s="35">
        <v>568117</v>
      </c>
      <c r="D41" s="34" t="s">
        <v>26</v>
      </c>
      <c r="F41" s="32"/>
      <c r="G41" s="32"/>
      <c r="H41" s="30">
        <f t="shared" si="0"/>
        <v>0</v>
      </c>
      <c r="I41" s="32">
        <v>2</v>
      </c>
      <c r="J41" s="32"/>
      <c r="K41" s="32"/>
      <c r="L41" s="32"/>
      <c r="M41" s="32">
        <v>0.5</v>
      </c>
      <c r="N41" s="32"/>
      <c r="O41" s="32">
        <v>0.5</v>
      </c>
      <c r="P41" s="32">
        <v>1</v>
      </c>
      <c r="Q41" s="32"/>
      <c r="R41" s="31">
        <f t="shared" si="1"/>
        <v>4</v>
      </c>
      <c r="S41" s="32">
        <v>11</v>
      </c>
      <c r="T41" s="32"/>
      <c r="U41" s="32">
        <v>0.1875</v>
      </c>
      <c r="V41" s="30">
        <f t="shared" si="2"/>
        <v>0.1875</v>
      </c>
      <c r="W41" s="32"/>
      <c r="X41" s="31">
        <f t="shared" si="3"/>
        <v>11.1875</v>
      </c>
      <c r="Y41" s="39">
        <f t="shared" si="4"/>
        <v>15.1875</v>
      </c>
      <c r="Z41" s="34" t="s">
        <v>144</v>
      </c>
      <c r="AA41" s="34"/>
      <c r="AB41" s="34"/>
    </row>
    <row r="42" spans="1:28" s="3" customFormat="1" ht="30.75" thickBot="1">
      <c r="A42" s="33">
        <v>33</v>
      </c>
      <c r="B42" s="34" t="s">
        <v>83</v>
      </c>
      <c r="C42" s="35">
        <v>594691</v>
      </c>
      <c r="D42" s="34" t="s">
        <v>26</v>
      </c>
      <c r="F42" s="32"/>
      <c r="G42" s="32">
        <v>2.5</v>
      </c>
      <c r="H42" s="30">
        <f t="shared" si="0"/>
        <v>2.5</v>
      </c>
      <c r="I42" s="32">
        <v>2</v>
      </c>
      <c r="J42" s="32"/>
      <c r="K42" s="32"/>
      <c r="L42" s="32"/>
      <c r="M42" s="32">
        <v>0.5</v>
      </c>
      <c r="N42" s="32"/>
      <c r="O42" s="32"/>
      <c r="P42" s="32">
        <v>1</v>
      </c>
      <c r="Q42" s="32"/>
      <c r="R42" s="31">
        <f aca="true" t="shared" si="5" ref="R42:R73">SUM(H42:Q42)</f>
        <v>6</v>
      </c>
      <c r="S42" s="32">
        <v>7.25</v>
      </c>
      <c r="T42" s="32">
        <v>1.88</v>
      </c>
      <c r="U42" s="32"/>
      <c r="V42" s="30">
        <f aca="true" t="shared" si="6" ref="V42:V73">IF(T42+U42&gt;2,2,T42+U42)</f>
        <v>1.88</v>
      </c>
      <c r="W42" s="32"/>
      <c r="X42" s="31">
        <f aca="true" t="shared" si="7" ref="X42:X73">S42+V42+W42</f>
        <v>9.129999999999999</v>
      </c>
      <c r="Y42" s="39">
        <f aca="true" t="shared" si="8" ref="Y42:Y73">R42+X42</f>
        <v>15.129999999999999</v>
      </c>
      <c r="Z42" s="34" t="s">
        <v>112</v>
      </c>
      <c r="AA42" s="34"/>
      <c r="AB42" s="34"/>
    </row>
    <row r="43" spans="1:28" s="3" customFormat="1" ht="30.75" thickBot="1">
      <c r="A43" s="33">
        <v>34</v>
      </c>
      <c r="B43" s="34" t="s">
        <v>87</v>
      </c>
      <c r="C43" s="35">
        <v>553578</v>
      </c>
      <c r="D43" s="34" t="s">
        <v>26</v>
      </c>
      <c r="F43" s="32"/>
      <c r="G43" s="32"/>
      <c r="H43" s="30">
        <f t="shared" si="0"/>
        <v>0</v>
      </c>
      <c r="I43" s="32">
        <v>2</v>
      </c>
      <c r="J43" s="32"/>
      <c r="K43" s="32"/>
      <c r="L43" s="32">
        <v>0.5</v>
      </c>
      <c r="M43" s="32">
        <v>0.5</v>
      </c>
      <c r="N43" s="32"/>
      <c r="O43" s="32"/>
      <c r="P43" s="32"/>
      <c r="Q43" s="32"/>
      <c r="R43" s="31">
        <f t="shared" si="5"/>
        <v>3</v>
      </c>
      <c r="S43" s="32">
        <v>11</v>
      </c>
      <c r="T43" s="32"/>
      <c r="U43" s="32">
        <v>1</v>
      </c>
      <c r="V43" s="30">
        <f t="shared" si="6"/>
        <v>1</v>
      </c>
      <c r="W43" s="32"/>
      <c r="X43" s="31">
        <f t="shared" si="7"/>
        <v>12</v>
      </c>
      <c r="Y43" s="39">
        <f t="shared" si="8"/>
        <v>15</v>
      </c>
      <c r="Z43" s="34" t="s">
        <v>148</v>
      </c>
      <c r="AA43" s="34" t="s">
        <v>149</v>
      </c>
      <c r="AB43" s="34"/>
    </row>
    <row r="44" spans="1:28" s="3" customFormat="1" ht="30.75" thickBot="1">
      <c r="A44" s="33">
        <v>35</v>
      </c>
      <c r="B44" s="34" t="s">
        <v>37</v>
      </c>
      <c r="C44" s="35" t="s">
        <v>108</v>
      </c>
      <c r="D44" s="34" t="s">
        <v>26</v>
      </c>
      <c r="F44" s="43"/>
      <c r="G44" s="43"/>
      <c r="H44" s="30">
        <f t="shared" si="0"/>
        <v>0</v>
      </c>
      <c r="I44" s="43"/>
      <c r="J44" s="43"/>
      <c r="K44" s="43"/>
      <c r="L44" s="43"/>
      <c r="M44" s="43">
        <v>0.5</v>
      </c>
      <c r="N44" s="43"/>
      <c r="O44" s="43"/>
      <c r="P44" s="43">
        <v>1</v>
      </c>
      <c r="Q44" s="43"/>
      <c r="R44" s="31">
        <f t="shared" si="5"/>
        <v>1.5</v>
      </c>
      <c r="S44" s="43">
        <v>11</v>
      </c>
      <c r="T44" s="43">
        <v>1.88</v>
      </c>
      <c r="U44" s="43">
        <v>0.12</v>
      </c>
      <c r="V44" s="30">
        <f t="shared" si="6"/>
        <v>2</v>
      </c>
      <c r="W44" s="43"/>
      <c r="X44" s="31">
        <f t="shared" si="7"/>
        <v>13</v>
      </c>
      <c r="Y44" s="39">
        <f t="shared" si="8"/>
        <v>14.5</v>
      </c>
      <c r="Z44" s="36" t="s">
        <v>183</v>
      </c>
      <c r="AA44" s="34"/>
      <c r="AB44" s="34"/>
    </row>
    <row r="45" spans="1:28" s="3" customFormat="1" ht="30.75" thickBot="1">
      <c r="A45" s="33">
        <v>36</v>
      </c>
      <c r="B45" s="34" t="s">
        <v>51</v>
      </c>
      <c r="C45" s="35">
        <v>579368</v>
      </c>
      <c r="D45" s="34" t="s">
        <v>26</v>
      </c>
      <c r="F45" s="43"/>
      <c r="G45" s="43"/>
      <c r="H45" s="30">
        <v>0</v>
      </c>
      <c r="I45" s="43"/>
      <c r="J45" s="43">
        <v>2</v>
      </c>
      <c r="K45" s="43"/>
      <c r="L45" s="43"/>
      <c r="M45" s="43">
        <v>0.5</v>
      </c>
      <c r="N45" s="43"/>
      <c r="O45" s="43"/>
      <c r="P45" s="43"/>
      <c r="Q45" s="43"/>
      <c r="R45" s="31">
        <f t="shared" si="5"/>
        <v>2.5</v>
      </c>
      <c r="S45" s="43">
        <v>11</v>
      </c>
      <c r="T45" s="43"/>
      <c r="U45" s="43">
        <v>1</v>
      </c>
      <c r="V45" s="30">
        <f t="shared" si="6"/>
        <v>1</v>
      </c>
      <c r="W45" s="43"/>
      <c r="X45" s="31">
        <f t="shared" si="7"/>
        <v>12</v>
      </c>
      <c r="Y45" s="39">
        <f t="shared" si="8"/>
        <v>14.5</v>
      </c>
      <c r="Z45" s="36" t="s">
        <v>157</v>
      </c>
      <c r="AA45" s="34"/>
      <c r="AB45" s="34"/>
    </row>
    <row r="46" spans="1:28" s="3" customFormat="1" ht="30.75" thickBot="1">
      <c r="A46" s="33">
        <v>37</v>
      </c>
      <c r="B46" s="34" t="s">
        <v>103</v>
      </c>
      <c r="C46" s="35" t="s">
        <v>170</v>
      </c>
      <c r="D46" s="34" t="s">
        <v>26</v>
      </c>
      <c r="F46" s="32"/>
      <c r="G46" s="32"/>
      <c r="H46" s="30">
        <f aca="true" t="shared" si="9" ref="H46:H82">IF(F46+G46&gt;4,4,F46+G46)</f>
        <v>0</v>
      </c>
      <c r="I46" s="32"/>
      <c r="J46" s="32"/>
      <c r="K46" s="32"/>
      <c r="L46" s="32"/>
      <c r="M46" s="32">
        <v>0.5</v>
      </c>
      <c r="N46" s="32"/>
      <c r="O46" s="32"/>
      <c r="P46" s="32">
        <v>1</v>
      </c>
      <c r="Q46" s="32"/>
      <c r="R46" s="31">
        <f t="shared" si="5"/>
        <v>1.5</v>
      </c>
      <c r="S46" s="32">
        <v>11</v>
      </c>
      <c r="T46" s="32">
        <v>1.88</v>
      </c>
      <c r="U46" s="32">
        <v>0.12</v>
      </c>
      <c r="V46" s="30">
        <f t="shared" si="6"/>
        <v>2</v>
      </c>
      <c r="W46" s="32"/>
      <c r="X46" s="31">
        <f t="shared" si="7"/>
        <v>13</v>
      </c>
      <c r="Y46" s="39">
        <f t="shared" si="8"/>
        <v>14.5</v>
      </c>
      <c r="Z46" s="34" t="s">
        <v>171</v>
      </c>
      <c r="AA46" s="34" t="s">
        <v>145</v>
      </c>
      <c r="AB46" s="34"/>
    </row>
    <row r="47" spans="1:28" s="3" customFormat="1" ht="19.5" thickBot="1">
      <c r="A47" s="33">
        <v>38</v>
      </c>
      <c r="B47" s="34" t="s">
        <v>77</v>
      </c>
      <c r="C47" s="35">
        <v>554823</v>
      </c>
      <c r="D47" s="34" t="s">
        <v>26</v>
      </c>
      <c r="F47" s="32"/>
      <c r="G47" s="32"/>
      <c r="H47" s="30">
        <f t="shared" si="9"/>
        <v>0</v>
      </c>
      <c r="I47" s="32"/>
      <c r="J47" s="32"/>
      <c r="K47" s="32"/>
      <c r="L47" s="32"/>
      <c r="M47" s="32">
        <v>0.5</v>
      </c>
      <c r="N47" s="32"/>
      <c r="O47" s="32"/>
      <c r="P47" s="32">
        <v>1</v>
      </c>
      <c r="Q47" s="32"/>
      <c r="R47" s="31">
        <f t="shared" si="5"/>
        <v>1.5</v>
      </c>
      <c r="S47" s="32">
        <v>11</v>
      </c>
      <c r="T47" s="32">
        <v>2</v>
      </c>
      <c r="U47" s="32"/>
      <c r="V47" s="30">
        <f t="shared" si="6"/>
        <v>2</v>
      </c>
      <c r="W47" s="32"/>
      <c r="X47" s="31">
        <f t="shared" si="7"/>
        <v>13</v>
      </c>
      <c r="Y47" s="39">
        <f t="shared" si="8"/>
        <v>14.5</v>
      </c>
      <c r="Z47" s="34" t="s">
        <v>186</v>
      </c>
      <c r="AA47" s="34"/>
      <c r="AB47" s="34"/>
    </row>
    <row r="48" spans="1:28" s="3" customFormat="1" ht="45.75" thickBot="1">
      <c r="A48" s="33">
        <v>39</v>
      </c>
      <c r="B48" s="34" t="s">
        <v>82</v>
      </c>
      <c r="C48" s="35">
        <v>549829</v>
      </c>
      <c r="D48" s="34" t="s">
        <v>26</v>
      </c>
      <c r="F48" s="32"/>
      <c r="G48" s="32"/>
      <c r="H48" s="30">
        <f t="shared" si="9"/>
        <v>0</v>
      </c>
      <c r="I48" s="32"/>
      <c r="J48" s="32"/>
      <c r="K48" s="32"/>
      <c r="L48" s="32"/>
      <c r="M48" s="32">
        <v>0.5</v>
      </c>
      <c r="N48" s="32">
        <v>0.5</v>
      </c>
      <c r="O48" s="32"/>
      <c r="P48" s="32"/>
      <c r="Q48" s="32"/>
      <c r="R48" s="31">
        <f t="shared" si="5"/>
        <v>1</v>
      </c>
      <c r="S48" s="32">
        <v>11</v>
      </c>
      <c r="T48" s="32">
        <v>2</v>
      </c>
      <c r="U48" s="32"/>
      <c r="V48" s="30">
        <f t="shared" si="6"/>
        <v>2</v>
      </c>
      <c r="W48" s="32"/>
      <c r="X48" s="31">
        <f t="shared" si="7"/>
        <v>13</v>
      </c>
      <c r="Y48" s="39">
        <f t="shared" si="8"/>
        <v>14</v>
      </c>
      <c r="Z48" s="34" t="s">
        <v>120</v>
      </c>
      <c r="AA48" s="34"/>
      <c r="AB48" s="34"/>
    </row>
    <row r="49" spans="1:28" s="3" customFormat="1" ht="30.75" thickBot="1">
      <c r="A49" s="33">
        <v>40</v>
      </c>
      <c r="B49" s="34" t="s">
        <v>22</v>
      </c>
      <c r="C49" s="35">
        <v>565447</v>
      </c>
      <c r="D49" s="34" t="s">
        <v>26</v>
      </c>
      <c r="F49" s="43"/>
      <c r="G49" s="43"/>
      <c r="H49" s="30">
        <f t="shared" si="9"/>
        <v>0</v>
      </c>
      <c r="I49" s="43"/>
      <c r="J49" s="43"/>
      <c r="K49" s="43"/>
      <c r="L49" s="43"/>
      <c r="M49" s="43">
        <v>0.5</v>
      </c>
      <c r="N49" s="43">
        <v>0.5</v>
      </c>
      <c r="O49" s="43"/>
      <c r="P49" s="43"/>
      <c r="Q49" s="43"/>
      <c r="R49" s="31">
        <f t="shared" si="5"/>
        <v>1</v>
      </c>
      <c r="S49" s="43">
        <v>11</v>
      </c>
      <c r="T49" s="43">
        <v>1.875</v>
      </c>
      <c r="U49" s="43">
        <v>0.12</v>
      </c>
      <c r="V49" s="30">
        <f t="shared" si="6"/>
        <v>1.995</v>
      </c>
      <c r="W49" s="43"/>
      <c r="X49" s="31">
        <f t="shared" si="7"/>
        <v>12.995000000000001</v>
      </c>
      <c r="Y49" s="39">
        <f t="shared" si="8"/>
        <v>13.995000000000001</v>
      </c>
      <c r="Z49" s="36" t="s">
        <v>128</v>
      </c>
      <c r="AA49" s="34" t="s">
        <v>129</v>
      </c>
      <c r="AB49" s="34"/>
    </row>
    <row r="50" spans="1:28" s="3" customFormat="1" ht="19.5" thickBot="1">
      <c r="A50" s="33">
        <v>41</v>
      </c>
      <c r="B50" s="34" t="s">
        <v>92</v>
      </c>
      <c r="C50" s="35">
        <v>557628</v>
      </c>
      <c r="D50" s="34" t="s">
        <v>26</v>
      </c>
      <c r="F50" s="32"/>
      <c r="G50" s="32"/>
      <c r="H50" s="30">
        <f t="shared" si="9"/>
        <v>0</v>
      </c>
      <c r="I50" s="32"/>
      <c r="J50" s="32"/>
      <c r="K50" s="32"/>
      <c r="L50" s="32"/>
      <c r="M50" s="32">
        <v>0.5</v>
      </c>
      <c r="N50" s="32"/>
      <c r="O50" s="32"/>
      <c r="P50" s="32"/>
      <c r="Q50" s="32"/>
      <c r="R50" s="31">
        <f t="shared" si="5"/>
        <v>0.5</v>
      </c>
      <c r="S50" s="32">
        <v>11</v>
      </c>
      <c r="T50" s="32">
        <v>2</v>
      </c>
      <c r="U50" s="32"/>
      <c r="V50" s="30">
        <f t="shared" si="6"/>
        <v>2</v>
      </c>
      <c r="W50" s="32">
        <v>0.19</v>
      </c>
      <c r="X50" s="31">
        <f t="shared" si="7"/>
        <v>13.19</v>
      </c>
      <c r="Y50" s="39">
        <f t="shared" si="8"/>
        <v>13.69</v>
      </c>
      <c r="Z50" s="34" t="s">
        <v>143</v>
      </c>
      <c r="AA50" s="34" t="s">
        <v>153</v>
      </c>
      <c r="AB50" s="34"/>
    </row>
    <row r="51" spans="1:28" s="3" customFormat="1" ht="30.75" thickBot="1">
      <c r="A51" s="33">
        <v>42</v>
      </c>
      <c r="B51" s="34" t="s">
        <v>48</v>
      </c>
      <c r="C51" s="35">
        <v>554526</v>
      </c>
      <c r="D51" s="34" t="s">
        <v>26</v>
      </c>
      <c r="F51" s="43"/>
      <c r="G51" s="43"/>
      <c r="H51" s="30">
        <f t="shared" si="9"/>
        <v>0</v>
      </c>
      <c r="I51" s="43"/>
      <c r="J51" s="43"/>
      <c r="K51" s="43"/>
      <c r="L51" s="43"/>
      <c r="M51" s="43">
        <v>0.5</v>
      </c>
      <c r="N51" s="43"/>
      <c r="O51" s="43"/>
      <c r="P51" s="43"/>
      <c r="Q51" s="43"/>
      <c r="R51" s="31">
        <f t="shared" si="5"/>
        <v>0.5</v>
      </c>
      <c r="S51" s="43">
        <v>11</v>
      </c>
      <c r="T51" s="43">
        <v>2</v>
      </c>
      <c r="U51" s="43"/>
      <c r="V51" s="30">
        <f t="shared" si="6"/>
        <v>2</v>
      </c>
      <c r="W51" s="43"/>
      <c r="X51" s="31">
        <f t="shared" si="7"/>
        <v>13</v>
      </c>
      <c r="Y51" s="39">
        <f t="shared" si="8"/>
        <v>13.5</v>
      </c>
      <c r="Z51" s="36" t="s">
        <v>174</v>
      </c>
      <c r="AA51" s="34"/>
      <c r="AB51" s="34"/>
    </row>
    <row r="52" spans="1:28" s="3" customFormat="1" ht="45.75" thickBot="1">
      <c r="A52" s="33">
        <v>43</v>
      </c>
      <c r="B52" s="34" t="s">
        <v>85</v>
      </c>
      <c r="C52" s="35">
        <v>557943</v>
      </c>
      <c r="D52" s="34" t="s">
        <v>26</v>
      </c>
      <c r="F52" s="32"/>
      <c r="G52" s="32"/>
      <c r="H52" s="30">
        <f t="shared" si="9"/>
        <v>0</v>
      </c>
      <c r="I52" s="32"/>
      <c r="J52" s="32"/>
      <c r="K52" s="32"/>
      <c r="L52" s="32"/>
      <c r="M52" s="32">
        <v>0.5</v>
      </c>
      <c r="N52" s="32"/>
      <c r="O52" s="32"/>
      <c r="P52" s="32"/>
      <c r="Q52" s="32"/>
      <c r="R52" s="31">
        <f t="shared" si="5"/>
        <v>0.5</v>
      </c>
      <c r="S52" s="32">
        <v>11</v>
      </c>
      <c r="T52" s="32">
        <v>1.88</v>
      </c>
      <c r="U52" s="32">
        <v>0.12</v>
      </c>
      <c r="V52" s="30">
        <f t="shared" si="6"/>
        <v>2</v>
      </c>
      <c r="W52" s="32"/>
      <c r="X52" s="31">
        <f t="shared" si="7"/>
        <v>13</v>
      </c>
      <c r="Y52" s="39">
        <f t="shared" si="8"/>
        <v>13.5</v>
      </c>
      <c r="Z52" s="34" t="s">
        <v>146</v>
      </c>
      <c r="AA52" s="34"/>
      <c r="AB52" s="34"/>
    </row>
    <row r="53" spans="1:28" s="3" customFormat="1" ht="30.75" thickBot="1">
      <c r="A53" s="33">
        <v>44</v>
      </c>
      <c r="B53" s="34" t="s">
        <v>94</v>
      </c>
      <c r="C53" s="35">
        <v>551774</v>
      </c>
      <c r="D53" s="34" t="s">
        <v>26</v>
      </c>
      <c r="F53" s="32"/>
      <c r="G53" s="32"/>
      <c r="H53" s="30">
        <f t="shared" si="9"/>
        <v>0</v>
      </c>
      <c r="I53" s="32"/>
      <c r="J53" s="32"/>
      <c r="K53" s="32"/>
      <c r="L53" s="32"/>
      <c r="M53" s="32">
        <v>0.5</v>
      </c>
      <c r="O53" s="32"/>
      <c r="P53" s="32"/>
      <c r="Q53" s="32"/>
      <c r="R53" s="31">
        <f t="shared" si="5"/>
        <v>0.5</v>
      </c>
      <c r="S53" s="32">
        <v>11</v>
      </c>
      <c r="T53" s="32">
        <v>1.75</v>
      </c>
      <c r="U53" s="32">
        <v>0.25</v>
      </c>
      <c r="V53" s="30">
        <f t="shared" si="6"/>
        <v>2</v>
      </c>
      <c r="W53" s="32"/>
      <c r="X53" s="31">
        <f t="shared" si="7"/>
        <v>13</v>
      </c>
      <c r="Y53" s="39">
        <f t="shared" si="8"/>
        <v>13.5</v>
      </c>
      <c r="Z53" s="34" t="s">
        <v>154</v>
      </c>
      <c r="AA53" s="34"/>
      <c r="AB53" s="34"/>
    </row>
    <row r="54" spans="1:28" s="3" customFormat="1" ht="30.75" thickBot="1">
      <c r="A54" s="33">
        <v>45</v>
      </c>
      <c r="B54" s="34" t="s">
        <v>101</v>
      </c>
      <c r="C54" s="35" t="s">
        <v>168</v>
      </c>
      <c r="D54" s="34" t="s">
        <v>26</v>
      </c>
      <c r="F54" s="32"/>
      <c r="G54" s="32"/>
      <c r="H54" s="30">
        <f t="shared" si="9"/>
        <v>0</v>
      </c>
      <c r="I54" s="32"/>
      <c r="J54" s="32"/>
      <c r="K54" s="32"/>
      <c r="L54" s="32"/>
      <c r="M54" s="32">
        <v>0.5</v>
      </c>
      <c r="N54" s="32"/>
      <c r="O54" s="32"/>
      <c r="P54" s="32"/>
      <c r="Q54" s="32"/>
      <c r="R54" s="31">
        <f t="shared" si="5"/>
        <v>0.5</v>
      </c>
      <c r="S54" s="32">
        <v>11</v>
      </c>
      <c r="T54" s="32">
        <v>2</v>
      </c>
      <c r="U54" s="32"/>
      <c r="V54" s="30">
        <f t="shared" si="6"/>
        <v>2</v>
      </c>
      <c r="W54" s="32"/>
      <c r="X54" s="31">
        <f t="shared" si="7"/>
        <v>13</v>
      </c>
      <c r="Y54" s="39">
        <f t="shared" si="8"/>
        <v>13.5</v>
      </c>
      <c r="Z54" s="34" t="s">
        <v>144</v>
      </c>
      <c r="AA54" s="34"/>
      <c r="AB54" s="34"/>
    </row>
    <row r="55" spans="1:28" s="3" customFormat="1" ht="30.75" thickBot="1">
      <c r="A55" s="33">
        <v>46</v>
      </c>
      <c r="B55" s="34" t="s">
        <v>102</v>
      </c>
      <c r="C55" s="35" t="s">
        <v>169</v>
      </c>
      <c r="D55" s="34" t="s">
        <v>26</v>
      </c>
      <c r="F55" s="32"/>
      <c r="G55" s="32"/>
      <c r="H55" s="30">
        <f t="shared" si="9"/>
        <v>0</v>
      </c>
      <c r="I55" s="32"/>
      <c r="J55" s="32"/>
      <c r="K55" s="32"/>
      <c r="L55" s="32"/>
      <c r="M55" s="32">
        <v>0.5</v>
      </c>
      <c r="N55" s="32"/>
      <c r="O55" s="32"/>
      <c r="P55" s="32"/>
      <c r="Q55" s="32"/>
      <c r="R55" s="31">
        <f t="shared" si="5"/>
        <v>0.5</v>
      </c>
      <c r="S55" s="32">
        <v>11</v>
      </c>
      <c r="T55" s="32">
        <v>2</v>
      </c>
      <c r="U55" s="32">
        <v>0</v>
      </c>
      <c r="V55" s="30">
        <f t="shared" si="6"/>
        <v>2</v>
      </c>
      <c r="W55" s="32"/>
      <c r="X55" s="31">
        <f t="shared" si="7"/>
        <v>13</v>
      </c>
      <c r="Y55" s="39">
        <f t="shared" si="8"/>
        <v>13.5</v>
      </c>
      <c r="Z55" s="34" t="s">
        <v>124</v>
      </c>
      <c r="AA55" s="34"/>
      <c r="AB55" s="34"/>
    </row>
    <row r="56" spans="1:28" s="3" customFormat="1" ht="30.75" thickBot="1">
      <c r="A56" s="33">
        <v>47</v>
      </c>
      <c r="B56" s="34" t="s">
        <v>104</v>
      </c>
      <c r="C56" s="35" t="s">
        <v>172</v>
      </c>
      <c r="D56" s="34" t="s">
        <v>26</v>
      </c>
      <c r="F56" s="32"/>
      <c r="G56" s="32"/>
      <c r="H56" s="30">
        <f t="shared" si="9"/>
        <v>0</v>
      </c>
      <c r="I56" s="32"/>
      <c r="J56" s="32"/>
      <c r="K56" s="32"/>
      <c r="L56" s="32"/>
      <c r="M56" s="32">
        <v>0.5</v>
      </c>
      <c r="N56" s="32"/>
      <c r="O56" s="32"/>
      <c r="P56" s="32"/>
      <c r="Q56" s="32"/>
      <c r="R56" s="31">
        <f t="shared" si="5"/>
        <v>0.5</v>
      </c>
      <c r="S56" s="32">
        <v>11</v>
      </c>
      <c r="T56" s="32">
        <v>2</v>
      </c>
      <c r="U56" s="32">
        <v>0</v>
      </c>
      <c r="V56" s="30">
        <f t="shared" si="6"/>
        <v>2</v>
      </c>
      <c r="W56" s="32"/>
      <c r="X56" s="31">
        <f t="shared" si="7"/>
        <v>13</v>
      </c>
      <c r="Y56" s="39">
        <f t="shared" si="8"/>
        <v>13.5</v>
      </c>
      <c r="Z56" s="34" t="s">
        <v>147</v>
      </c>
      <c r="AA56" s="34"/>
      <c r="AB56" s="34"/>
    </row>
    <row r="57" spans="1:28" s="3" customFormat="1" ht="30.75" thickBot="1">
      <c r="A57" s="33">
        <v>48</v>
      </c>
      <c r="B57" s="34" t="s">
        <v>56</v>
      </c>
      <c r="C57" s="35" t="s">
        <v>192</v>
      </c>
      <c r="D57" s="34"/>
      <c r="F57" s="43"/>
      <c r="G57" s="43">
        <v>2.5</v>
      </c>
      <c r="H57" s="30">
        <f t="shared" si="9"/>
        <v>2.5</v>
      </c>
      <c r="I57" s="43"/>
      <c r="J57" s="43"/>
      <c r="K57" s="43"/>
      <c r="L57" s="43"/>
      <c r="M57" s="43">
        <v>0.5</v>
      </c>
      <c r="N57" s="43"/>
      <c r="O57" s="43"/>
      <c r="P57" s="43"/>
      <c r="Q57" s="43"/>
      <c r="R57" s="31">
        <f t="shared" si="5"/>
        <v>3</v>
      </c>
      <c r="S57" s="43">
        <v>8.5</v>
      </c>
      <c r="T57" s="43">
        <v>2</v>
      </c>
      <c r="U57" s="43"/>
      <c r="V57" s="30">
        <f t="shared" si="6"/>
        <v>2</v>
      </c>
      <c r="W57" s="43"/>
      <c r="X57" s="31">
        <f t="shared" si="7"/>
        <v>10.5</v>
      </c>
      <c r="Y57" s="39">
        <f t="shared" si="8"/>
        <v>13.5</v>
      </c>
      <c r="Z57" s="36" t="s">
        <v>111</v>
      </c>
      <c r="AA57" s="34" t="s">
        <v>113</v>
      </c>
      <c r="AB57" s="34" t="s">
        <v>114</v>
      </c>
    </row>
    <row r="58" spans="1:28" s="3" customFormat="1" ht="30.75" thickBot="1">
      <c r="A58" s="33">
        <v>49</v>
      </c>
      <c r="B58" s="34" t="s">
        <v>62</v>
      </c>
      <c r="C58" s="35">
        <v>554690</v>
      </c>
      <c r="D58" s="34" t="s">
        <v>26</v>
      </c>
      <c r="F58" s="43"/>
      <c r="G58" s="43"/>
      <c r="H58" s="30">
        <f t="shared" si="9"/>
        <v>0</v>
      </c>
      <c r="I58" s="43"/>
      <c r="J58" s="43"/>
      <c r="K58" s="43"/>
      <c r="L58" s="43"/>
      <c r="M58" s="43">
        <v>0.5</v>
      </c>
      <c r="N58" s="43"/>
      <c r="O58" s="43"/>
      <c r="P58" s="43"/>
      <c r="Q58" s="43"/>
      <c r="R58" s="31">
        <f t="shared" si="5"/>
        <v>0.5</v>
      </c>
      <c r="S58" s="43">
        <v>11</v>
      </c>
      <c r="T58" s="43">
        <v>1.88</v>
      </c>
      <c r="U58" s="43">
        <v>0.12</v>
      </c>
      <c r="V58" s="30">
        <f t="shared" si="6"/>
        <v>2</v>
      </c>
      <c r="W58" s="43"/>
      <c r="X58" s="31">
        <f t="shared" si="7"/>
        <v>13</v>
      </c>
      <c r="Y58" s="39">
        <f t="shared" si="8"/>
        <v>13.5</v>
      </c>
      <c r="Z58" s="36" t="s">
        <v>123</v>
      </c>
      <c r="AA58" s="34" t="s">
        <v>124</v>
      </c>
      <c r="AB58" s="34"/>
    </row>
    <row r="59" spans="1:28" s="3" customFormat="1" ht="30.75" thickBot="1">
      <c r="A59" s="33">
        <v>50</v>
      </c>
      <c r="B59" s="34" t="s">
        <v>63</v>
      </c>
      <c r="C59" s="35">
        <v>551899</v>
      </c>
      <c r="D59" s="34" t="s">
        <v>26</v>
      </c>
      <c r="F59" s="32"/>
      <c r="G59" s="32"/>
      <c r="H59" s="30">
        <f t="shared" si="9"/>
        <v>0</v>
      </c>
      <c r="I59" s="32"/>
      <c r="J59" s="32"/>
      <c r="K59" s="32"/>
      <c r="L59" s="32"/>
      <c r="M59" s="32">
        <v>0.5</v>
      </c>
      <c r="N59" s="32"/>
      <c r="O59" s="32"/>
      <c r="P59" s="32"/>
      <c r="Q59" s="32"/>
      <c r="R59" s="31">
        <f t="shared" si="5"/>
        <v>0.5</v>
      </c>
      <c r="S59" s="32">
        <v>11</v>
      </c>
      <c r="T59" s="32">
        <v>2</v>
      </c>
      <c r="U59" s="32"/>
      <c r="V59" s="30">
        <f t="shared" si="6"/>
        <v>2</v>
      </c>
      <c r="W59" s="32"/>
      <c r="X59" s="31">
        <f t="shared" si="7"/>
        <v>13</v>
      </c>
      <c r="Y59" s="39">
        <f t="shared" si="8"/>
        <v>13.5</v>
      </c>
      <c r="Z59" s="34" t="s">
        <v>121</v>
      </c>
      <c r="AA59" s="34"/>
      <c r="AB59" s="34"/>
    </row>
    <row r="60" spans="1:28" s="3" customFormat="1" ht="19.5" thickBot="1">
      <c r="A60" s="33">
        <v>51</v>
      </c>
      <c r="B60" s="34" t="s">
        <v>68</v>
      </c>
      <c r="C60" s="35">
        <v>558919</v>
      </c>
      <c r="D60" s="34" t="s">
        <v>26</v>
      </c>
      <c r="F60" s="32"/>
      <c r="G60" s="32"/>
      <c r="H60" s="30">
        <f t="shared" si="9"/>
        <v>0</v>
      </c>
      <c r="I60" s="32"/>
      <c r="J60" s="32"/>
      <c r="K60" s="32"/>
      <c r="L60" s="32"/>
      <c r="M60" s="32">
        <v>0.5</v>
      </c>
      <c r="N60" s="32"/>
      <c r="O60" s="32"/>
      <c r="P60" s="32"/>
      <c r="Q60" s="32"/>
      <c r="R60" s="31">
        <f t="shared" si="5"/>
        <v>0.5</v>
      </c>
      <c r="S60" s="32">
        <v>11</v>
      </c>
      <c r="T60" s="32">
        <v>1.88</v>
      </c>
      <c r="U60" s="32">
        <v>0.12</v>
      </c>
      <c r="V60" s="30">
        <f t="shared" si="6"/>
        <v>2</v>
      </c>
      <c r="W60" s="32"/>
      <c r="X60" s="31">
        <f t="shared" si="7"/>
        <v>13</v>
      </c>
      <c r="Y60" s="39">
        <f t="shared" si="8"/>
        <v>13.5</v>
      </c>
      <c r="Z60" s="34" t="s">
        <v>132</v>
      </c>
      <c r="AA60" s="34"/>
      <c r="AB60" s="34"/>
    </row>
    <row r="61" spans="1:28" s="3" customFormat="1" ht="30.75" thickBot="1">
      <c r="A61" s="33">
        <v>52</v>
      </c>
      <c r="B61" s="40" t="s">
        <v>160</v>
      </c>
      <c r="C61" s="41" t="s">
        <v>161</v>
      </c>
      <c r="D61" s="40" t="s">
        <v>26</v>
      </c>
      <c r="E61" s="37"/>
      <c r="F61" s="47"/>
      <c r="G61" s="47"/>
      <c r="H61" s="48">
        <f t="shared" si="9"/>
        <v>0</v>
      </c>
      <c r="I61" s="47">
        <v>2</v>
      </c>
      <c r="J61" s="47"/>
      <c r="K61" s="47"/>
      <c r="L61" s="47"/>
      <c r="M61" s="47">
        <v>0.5</v>
      </c>
      <c r="N61" s="47"/>
      <c r="O61" s="47"/>
      <c r="P61" s="47"/>
      <c r="Q61" s="47"/>
      <c r="R61" s="50">
        <f t="shared" si="5"/>
        <v>2.5</v>
      </c>
      <c r="S61" s="47">
        <v>8.5</v>
      </c>
      <c r="T61" s="47">
        <v>1.89</v>
      </c>
      <c r="U61" s="47">
        <v>1</v>
      </c>
      <c r="V61" s="48">
        <f t="shared" si="6"/>
        <v>2</v>
      </c>
      <c r="W61" s="47"/>
      <c r="X61" s="50">
        <f t="shared" si="7"/>
        <v>10.5</v>
      </c>
      <c r="Y61" s="51">
        <f t="shared" si="8"/>
        <v>13</v>
      </c>
      <c r="Z61" s="40" t="s">
        <v>162</v>
      </c>
      <c r="AA61" s="40"/>
      <c r="AB61" s="40"/>
    </row>
    <row r="62" spans="1:28" s="3" customFormat="1" ht="45.75" thickBot="1">
      <c r="A62" s="33">
        <v>53</v>
      </c>
      <c r="B62" s="34" t="s">
        <v>41</v>
      </c>
      <c r="C62" s="35">
        <v>551777</v>
      </c>
      <c r="D62" s="34" t="s">
        <v>26</v>
      </c>
      <c r="F62" s="43"/>
      <c r="G62" s="43"/>
      <c r="H62" s="30">
        <f t="shared" si="9"/>
        <v>0</v>
      </c>
      <c r="I62" s="43"/>
      <c r="J62" s="43"/>
      <c r="K62" s="43"/>
      <c r="L62" s="43"/>
      <c r="M62" s="43"/>
      <c r="N62" s="43"/>
      <c r="O62" s="43"/>
      <c r="P62" s="43"/>
      <c r="Q62" s="43"/>
      <c r="R62" s="31">
        <f t="shared" si="5"/>
        <v>0</v>
      </c>
      <c r="S62" s="43">
        <v>11</v>
      </c>
      <c r="T62" s="43">
        <v>1.875</v>
      </c>
      <c r="U62" s="43">
        <v>0.12</v>
      </c>
      <c r="V62" s="30">
        <f t="shared" si="6"/>
        <v>1.995</v>
      </c>
      <c r="W62" s="43"/>
      <c r="X62" s="31">
        <f t="shared" si="7"/>
        <v>12.995000000000001</v>
      </c>
      <c r="Y62" s="39">
        <f t="shared" si="8"/>
        <v>12.995000000000001</v>
      </c>
      <c r="Z62" s="36" t="s">
        <v>184</v>
      </c>
      <c r="AA62" s="34"/>
      <c r="AB62" s="34"/>
    </row>
    <row r="63" spans="1:28" s="3" customFormat="1" ht="30.75" thickBot="1">
      <c r="A63" s="33">
        <v>54</v>
      </c>
      <c r="B63" s="34" t="s">
        <v>53</v>
      </c>
      <c r="C63" s="35">
        <v>581554</v>
      </c>
      <c r="D63" s="34" t="s">
        <v>26</v>
      </c>
      <c r="F63" s="43"/>
      <c r="G63" s="43"/>
      <c r="H63" s="30">
        <f t="shared" si="9"/>
        <v>0</v>
      </c>
      <c r="I63" s="43"/>
      <c r="J63" s="43"/>
      <c r="K63" s="43"/>
      <c r="L63" s="43"/>
      <c r="M63" s="43">
        <v>0.5</v>
      </c>
      <c r="N63" s="43"/>
      <c r="O63" s="43"/>
      <c r="P63" s="43"/>
      <c r="Q63" s="43"/>
      <c r="R63" s="31">
        <f t="shared" si="5"/>
        <v>0.5</v>
      </c>
      <c r="S63" s="43">
        <v>11</v>
      </c>
      <c r="T63" s="43">
        <v>1.25</v>
      </c>
      <c r="U63" s="43">
        <v>0.0625</v>
      </c>
      <c r="V63" s="30">
        <f t="shared" si="6"/>
        <v>1.3125</v>
      </c>
      <c r="W63" s="43"/>
      <c r="X63" s="31">
        <f t="shared" si="7"/>
        <v>12.3125</v>
      </c>
      <c r="Y63" s="39">
        <f t="shared" si="8"/>
        <v>12.8125</v>
      </c>
      <c r="Z63" s="36" t="s">
        <v>177</v>
      </c>
      <c r="AA63" s="34"/>
      <c r="AB63" s="34"/>
    </row>
    <row r="64" spans="1:28" s="3" customFormat="1" ht="19.5" thickBot="1">
      <c r="A64" s="33">
        <v>55</v>
      </c>
      <c r="B64" s="34" t="s">
        <v>89</v>
      </c>
      <c r="C64" s="35">
        <v>554694</v>
      </c>
      <c r="D64" s="34" t="s">
        <v>26</v>
      </c>
      <c r="F64" s="32"/>
      <c r="G64" s="32"/>
      <c r="H64" s="30">
        <f t="shared" si="9"/>
        <v>0</v>
      </c>
      <c r="I64" s="32"/>
      <c r="J64" s="32"/>
      <c r="K64" s="32"/>
      <c r="L64" s="32"/>
      <c r="M64" s="32">
        <v>0.5</v>
      </c>
      <c r="N64" s="32"/>
      <c r="O64" s="32"/>
      <c r="P64" s="32"/>
      <c r="Q64" s="32"/>
      <c r="R64" s="31">
        <f t="shared" si="5"/>
        <v>0.5</v>
      </c>
      <c r="S64" s="32">
        <v>11</v>
      </c>
      <c r="T64" s="32">
        <v>0.38</v>
      </c>
      <c r="U64" s="32">
        <v>0.81</v>
      </c>
      <c r="V64" s="30">
        <f t="shared" si="6"/>
        <v>1.19</v>
      </c>
      <c r="W64" s="32"/>
      <c r="X64" s="31">
        <f t="shared" si="7"/>
        <v>12.19</v>
      </c>
      <c r="Y64" s="39">
        <f t="shared" si="8"/>
        <v>12.69</v>
      </c>
      <c r="Z64" s="34" t="s">
        <v>132</v>
      </c>
      <c r="AA64" s="34"/>
      <c r="AB64" s="34"/>
    </row>
    <row r="65" spans="1:28" s="3" customFormat="1" ht="30.75" thickBot="1">
      <c r="A65" s="33">
        <v>56</v>
      </c>
      <c r="B65" s="34" t="s">
        <v>39</v>
      </c>
      <c r="C65" s="35" t="s">
        <v>191</v>
      </c>
      <c r="D65" s="34" t="s">
        <v>26</v>
      </c>
      <c r="F65" s="43"/>
      <c r="G65" s="43"/>
      <c r="H65" s="30">
        <f t="shared" si="9"/>
        <v>0</v>
      </c>
      <c r="I65" s="43"/>
      <c r="J65" s="43"/>
      <c r="K65" s="43"/>
      <c r="L65" s="43"/>
      <c r="M65" s="43">
        <v>0.5</v>
      </c>
      <c r="N65" s="43">
        <v>0.5</v>
      </c>
      <c r="O65" s="43"/>
      <c r="P65" s="43"/>
      <c r="Q65" s="43"/>
      <c r="R65" s="31">
        <f t="shared" si="5"/>
        <v>1</v>
      </c>
      <c r="S65" s="43">
        <v>10.25</v>
      </c>
      <c r="T65" s="43">
        <v>0.38</v>
      </c>
      <c r="U65" s="43">
        <v>1</v>
      </c>
      <c r="V65" s="30">
        <f t="shared" si="6"/>
        <v>1.38</v>
      </c>
      <c r="W65" s="43"/>
      <c r="X65" s="31">
        <f t="shared" si="7"/>
        <v>11.629999999999999</v>
      </c>
      <c r="Y65" s="39">
        <f t="shared" si="8"/>
        <v>12.629999999999999</v>
      </c>
      <c r="Z65" s="36" t="s">
        <v>149</v>
      </c>
      <c r="AA65" s="34" t="s">
        <v>113</v>
      </c>
      <c r="AB65" s="34" t="s">
        <v>199</v>
      </c>
    </row>
    <row r="66" spans="1:28" s="3" customFormat="1" ht="30.75" thickBot="1">
      <c r="A66" s="33">
        <v>57</v>
      </c>
      <c r="B66" s="34" t="s">
        <v>44</v>
      </c>
      <c r="C66" s="35">
        <v>555691</v>
      </c>
      <c r="D66" s="34" t="s">
        <v>26</v>
      </c>
      <c r="F66" s="43"/>
      <c r="G66" s="43"/>
      <c r="H66" s="30">
        <f t="shared" si="9"/>
        <v>0</v>
      </c>
      <c r="I66" s="43"/>
      <c r="J66" s="43"/>
      <c r="K66" s="43"/>
      <c r="L66" s="43"/>
      <c r="M66" s="43">
        <v>0.5</v>
      </c>
      <c r="N66" s="43"/>
      <c r="O66" s="43"/>
      <c r="P66" s="43"/>
      <c r="Q66" s="43"/>
      <c r="R66" s="31">
        <f t="shared" si="5"/>
        <v>0.5</v>
      </c>
      <c r="S66" s="43">
        <v>11</v>
      </c>
      <c r="T66" s="43">
        <v>0</v>
      </c>
      <c r="U66" s="43">
        <v>1</v>
      </c>
      <c r="V66" s="30">
        <f t="shared" si="6"/>
        <v>1</v>
      </c>
      <c r="W66" s="43"/>
      <c r="X66" s="31">
        <f t="shared" si="7"/>
        <v>12</v>
      </c>
      <c r="Y66" s="39">
        <f t="shared" si="8"/>
        <v>12.5</v>
      </c>
      <c r="Z66" s="36" t="s">
        <v>155</v>
      </c>
      <c r="AA66" s="34" t="s">
        <v>128</v>
      </c>
      <c r="AB66" s="34"/>
    </row>
    <row r="67" spans="1:28" s="3" customFormat="1" ht="30.75" thickBot="1">
      <c r="A67" s="33">
        <v>58</v>
      </c>
      <c r="B67" s="34" t="s">
        <v>98</v>
      </c>
      <c r="C67" s="35" t="s">
        <v>159</v>
      </c>
      <c r="D67" s="34" t="s">
        <v>26</v>
      </c>
      <c r="F67" s="32"/>
      <c r="G67" s="32"/>
      <c r="H67" s="30">
        <f t="shared" si="9"/>
        <v>0</v>
      </c>
      <c r="I67" s="32"/>
      <c r="J67" s="32"/>
      <c r="K67" s="32"/>
      <c r="L67" s="32"/>
      <c r="M67" s="32">
        <v>0.5</v>
      </c>
      <c r="N67" s="32"/>
      <c r="O67" s="32"/>
      <c r="P67" s="32"/>
      <c r="Q67" s="32"/>
      <c r="R67" s="31">
        <f t="shared" si="5"/>
        <v>0.5</v>
      </c>
      <c r="S67" s="32">
        <v>11</v>
      </c>
      <c r="T67" s="32">
        <v>1</v>
      </c>
      <c r="U67" s="32">
        <v>0</v>
      </c>
      <c r="V67" s="30">
        <f t="shared" si="6"/>
        <v>1</v>
      </c>
      <c r="W67" s="32"/>
      <c r="X67" s="31">
        <f t="shared" si="7"/>
        <v>12</v>
      </c>
      <c r="Y67" s="39">
        <f t="shared" si="8"/>
        <v>12.5</v>
      </c>
      <c r="Z67" s="34" t="s">
        <v>158</v>
      </c>
      <c r="AA67" s="34"/>
      <c r="AB67" s="34"/>
    </row>
    <row r="68" spans="1:28" s="3" customFormat="1" ht="30.75" thickBot="1">
      <c r="A68" s="33">
        <v>59</v>
      </c>
      <c r="B68" s="34" t="s">
        <v>72</v>
      </c>
      <c r="C68" s="35">
        <v>554177</v>
      </c>
      <c r="D68" s="34" t="s">
        <v>26</v>
      </c>
      <c r="F68" s="32"/>
      <c r="G68" s="32"/>
      <c r="H68" s="30">
        <f t="shared" si="9"/>
        <v>0</v>
      </c>
      <c r="I68" s="32"/>
      <c r="J68" s="32"/>
      <c r="K68" s="32"/>
      <c r="L68" s="32"/>
      <c r="M68" s="32">
        <v>0.5</v>
      </c>
      <c r="N68" s="32"/>
      <c r="O68" s="32"/>
      <c r="P68" s="32"/>
      <c r="Q68" s="32"/>
      <c r="R68" s="31">
        <f t="shared" si="5"/>
        <v>0.5</v>
      </c>
      <c r="S68" s="32">
        <v>11</v>
      </c>
      <c r="T68" s="32"/>
      <c r="U68" s="32">
        <v>1</v>
      </c>
      <c r="V68" s="30">
        <f t="shared" si="6"/>
        <v>1</v>
      </c>
      <c r="W68" s="32"/>
      <c r="X68" s="31">
        <f t="shared" si="7"/>
        <v>12</v>
      </c>
      <c r="Y68" s="39">
        <f t="shared" si="8"/>
        <v>12.5</v>
      </c>
      <c r="Z68" s="34" t="s">
        <v>135</v>
      </c>
      <c r="AA68" s="34"/>
      <c r="AB68" s="34"/>
    </row>
    <row r="69" spans="1:28" s="3" customFormat="1" ht="45.75" thickBot="1">
      <c r="A69" s="33">
        <v>60</v>
      </c>
      <c r="B69" s="34" t="s">
        <v>78</v>
      </c>
      <c r="C69" s="35">
        <v>550721</v>
      </c>
      <c r="D69" s="34" t="s">
        <v>26</v>
      </c>
      <c r="F69" s="32"/>
      <c r="G69" s="32"/>
      <c r="H69" s="30">
        <f t="shared" si="9"/>
        <v>0</v>
      </c>
      <c r="I69" s="32"/>
      <c r="J69" s="32"/>
      <c r="K69" s="32"/>
      <c r="L69" s="32"/>
      <c r="M69" s="32">
        <v>0.5</v>
      </c>
      <c r="N69" s="32"/>
      <c r="O69" s="32"/>
      <c r="P69" s="32"/>
      <c r="Q69" s="32"/>
      <c r="R69" s="31">
        <f t="shared" si="5"/>
        <v>0.5</v>
      </c>
      <c r="S69" s="32">
        <v>11</v>
      </c>
      <c r="T69" s="32">
        <v>0.375</v>
      </c>
      <c r="U69" s="32">
        <v>0.57</v>
      </c>
      <c r="V69" s="30">
        <f t="shared" si="6"/>
        <v>0.945</v>
      </c>
      <c r="W69" s="32"/>
      <c r="X69" s="31">
        <f t="shared" si="7"/>
        <v>11.945</v>
      </c>
      <c r="Y69" s="39">
        <f t="shared" si="8"/>
        <v>12.445</v>
      </c>
      <c r="Z69" s="34" t="s">
        <v>126</v>
      </c>
      <c r="AA69" s="34"/>
      <c r="AB69" s="34"/>
    </row>
    <row r="70" spans="1:28" s="3" customFormat="1" ht="30.75" thickBot="1">
      <c r="A70" s="33">
        <v>61</v>
      </c>
      <c r="B70" s="34" t="s">
        <v>86</v>
      </c>
      <c r="C70" s="35">
        <v>582083</v>
      </c>
      <c r="D70" s="34" t="s">
        <v>26</v>
      </c>
      <c r="F70" s="32"/>
      <c r="G70" s="32"/>
      <c r="H70" s="30">
        <f t="shared" si="9"/>
        <v>0</v>
      </c>
      <c r="I70" s="32"/>
      <c r="J70" s="32"/>
      <c r="K70" s="32"/>
      <c r="L70" s="32"/>
      <c r="M70" s="32">
        <v>0.5</v>
      </c>
      <c r="N70" s="32"/>
      <c r="O70" s="32"/>
      <c r="P70" s="32"/>
      <c r="Q70" s="32"/>
      <c r="R70" s="31">
        <f t="shared" si="5"/>
        <v>0.5</v>
      </c>
      <c r="S70" s="32">
        <v>11</v>
      </c>
      <c r="T70" s="32"/>
      <c r="U70" s="32">
        <v>0.88</v>
      </c>
      <c r="V70" s="30">
        <f t="shared" si="6"/>
        <v>0.88</v>
      </c>
      <c r="W70" s="32"/>
      <c r="X70" s="31">
        <f t="shared" si="7"/>
        <v>11.88</v>
      </c>
      <c r="Y70" s="39">
        <f t="shared" si="8"/>
        <v>12.38</v>
      </c>
      <c r="Z70" s="34" t="s">
        <v>147</v>
      </c>
      <c r="AA70" s="34"/>
      <c r="AB70" s="34"/>
    </row>
    <row r="71" spans="1:28" s="3" customFormat="1" ht="30.75" thickBot="1">
      <c r="A71" s="33">
        <v>62</v>
      </c>
      <c r="B71" s="34" t="s">
        <v>73</v>
      </c>
      <c r="C71" s="35">
        <v>561314</v>
      </c>
      <c r="D71" s="34" t="s">
        <v>26</v>
      </c>
      <c r="F71" s="32"/>
      <c r="G71" s="32"/>
      <c r="H71" s="30">
        <f t="shared" si="9"/>
        <v>0</v>
      </c>
      <c r="I71" s="32"/>
      <c r="J71" s="32"/>
      <c r="K71" s="32"/>
      <c r="L71" s="32"/>
      <c r="M71" s="32">
        <v>0.5</v>
      </c>
      <c r="N71" s="32"/>
      <c r="O71" s="32"/>
      <c r="P71" s="32"/>
      <c r="Q71" s="32"/>
      <c r="R71" s="31">
        <f t="shared" si="5"/>
        <v>0.5</v>
      </c>
      <c r="S71" s="32">
        <v>11</v>
      </c>
      <c r="T71" s="32"/>
      <c r="U71" s="32">
        <v>0.875</v>
      </c>
      <c r="V71" s="30">
        <f t="shared" si="6"/>
        <v>0.875</v>
      </c>
      <c r="W71" s="32"/>
      <c r="X71" s="31">
        <f t="shared" si="7"/>
        <v>11.875</v>
      </c>
      <c r="Y71" s="39">
        <f t="shared" si="8"/>
        <v>12.375</v>
      </c>
      <c r="Z71" s="34" t="s">
        <v>136</v>
      </c>
      <c r="AA71" s="34"/>
      <c r="AB71" s="34"/>
    </row>
    <row r="72" spans="1:28" s="3" customFormat="1" ht="45.75" thickBot="1">
      <c r="A72" s="33">
        <v>63</v>
      </c>
      <c r="B72" s="34" t="s">
        <v>90</v>
      </c>
      <c r="C72" s="35">
        <v>604204</v>
      </c>
      <c r="D72" s="34" t="s">
        <v>26</v>
      </c>
      <c r="F72" s="32"/>
      <c r="G72" s="32">
        <v>2.5</v>
      </c>
      <c r="H72" s="30">
        <f t="shared" si="9"/>
        <v>2.5</v>
      </c>
      <c r="I72" s="32"/>
      <c r="J72" s="32">
        <v>2</v>
      </c>
      <c r="K72" s="32"/>
      <c r="L72" s="32"/>
      <c r="M72" s="32">
        <v>0.5</v>
      </c>
      <c r="N72" s="32">
        <v>0.5</v>
      </c>
      <c r="O72" s="32"/>
      <c r="P72" s="32"/>
      <c r="Q72" s="32"/>
      <c r="R72" s="31">
        <f t="shared" si="5"/>
        <v>5.5</v>
      </c>
      <c r="S72" s="32">
        <v>4.75</v>
      </c>
      <c r="T72" s="32">
        <v>1.88</v>
      </c>
      <c r="U72" s="32">
        <v>0.12</v>
      </c>
      <c r="V72" s="30">
        <f t="shared" si="6"/>
        <v>2</v>
      </c>
      <c r="W72" s="32"/>
      <c r="X72" s="31">
        <f t="shared" si="7"/>
        <v>6.75</v>
      </c>
      <c r="Y72" s="39">
        <f t="shared" si="8"/>
        <v>12.25</v>
      </c>
      <c r="Z72" s="34" t="s">
        <v>119</v>
      </c>
      <c r="AA72" s="34" t="s">
        <v>151</v>
      </c>
      <c r="AB72" s="34" t="s">
        <v>138</v>
      </c>
    </row>
    <row r="73" spans="1:28" s="3" customFormat="1" ht="30.75" thickBot="1">
      <c r="A73" s="33">
        <v>64</v>
      </c>
      <c r="B73" s="34" t="s">
        <v>43</v>
      </c>
      <c r="C73" s="35" t="s">
        <v>190</v>
      </c>
      <c r="D73" s="34" t="s">
        <v>26</v>
      </c>
      <c r="F73" s="43"/>
      <c r="G73" s="43"/>
      <c r="H73" s="30">
        <f t="shared" si="9"/>
        <v>0</v>
      </c>
      <c r="I73" s="43"/>
      <c r="J73" s="43"/>
      <c r="K73" s="43"/>
      <c r="L73" s="43"/>
      <c r="M73" s="43">
        <v>0.5</v>
      </c>
      <c r="N73" s="43"/>
      <c r="O73" s="43"/>
      <c r="P73" s="43"/>
      <c r="Q73" s="43"/>
      <c r="R73" s="31">
        <f t="shared" si="5"/>
        <v>0.5</v>
      </c>
      <c r="S73" s="43">
        <v>10.5</v>
      </c>
      <c r="T73" s="43">
        <v>0</v>
      </c>
      <c r="U73" s="43">
        <v>1</v>
      </c>
      <c r="V73" s="30">
        <f t="shared" si="6"/>
        <v>1</v>
      </c>
      <c r="W73" s="43"/>
      <c r="X73" s="31">
        <f t="shared" si="7"/>
        <v>11.5</v>
      </c>
      <c r="Y73" s="39">
        <f t="shared" si="8"/>
        <v>12</v>
      </c>
      <c r="Z73" s="36" t="s">
        <v>121</v>
      </c>
      <c r="AA73" s="34" t="s">
        <v>129</v>
      </c>
      <c r="AB73" s="34" t="s">
        <v>128</v>
      </c>
    </row>
    <row r="74" spans="1:28" s="3" customFormat="1" ht="45.75" thickBot="1">
      <c r="A74" s="33">
        <v>65</v>
      </c>
      <c r="B74" s="34" t="s">
        <v>69</v>
      </c>
      <c r="C74" s="35">
        <v>565987</v>
      </c>
      <c r="D74" s="34" t="s">
        <v>26</v>
      </c>
      <c r="F74" s="32"/>
      <c r="G74" s="32"/>
      <c r="H74" s="30">
        <f t="shared" si="9"/>
        <v>0</v>
      </c>
      <c r="I74" s="32"/>
      <c r="J74" s="32"/>
      <c r="K74" s="32"/>
      <c r="L74" s="32"/>
      <c r="M74" s="32"/>
      <c r="N74" s="32"/>
      <c r="O74" s="32"/>
      <c r="P74" s="32"/>
      <c r="Q74" s="32"/>
      <c r="R74" s="31">
        <f aca="true" t="shared" si="10" ref="R74:R84">SUM(H74:Q74)</f>
        <v>0</v>
      </c>
      <c r="S74" s="32">
        <v>11</v>
      </c>
      <c r="T74" s="32"/>
      <c r="U74" s="32">
        <v>1</v>
      </c>
      <c r="V74" s="30">
        <f aca="true" t="shared" si="11" ref="V74:V84">IF(T74+U74&gt;2,2,T74+U74)</f>
        <v>1</v>
      </c>
      <c r="W74" s="32"/>
      <c r="X74" s="31">
        <f aca="true" t="shared" si="12" ref="X74:X84">S74+V74+W74</f>
        <v>12</v>
      </c>
      <c r="Y74" s="39">
        <f aca="true" t="shared" si="13" ref="Y74:Y84">R74+X74</f>
        <v>12</v>
      </c>
      <c r="Z74" s="34" t="s">
        <v>120</v>
      </c>
      <c r="AA74" s="34"/>
      <c r="AB74" s="34"/>
    </row>
    <row r="75" spans="1:28" s="3" customFormat="1" ht="45.75" thickBot="1">
      <c r="A75" s="33">
        <v>66</v>
      </c>
      <c r="B75" s="34" t="s">
        <v>52</v>
      </c>
      <c r="C75" s="35" t="s">
        <v>189</v>
      </c>
      <c r="D75" s="34" t="s">
        <v>26</v>
      </c>
      <c r="F75" s="43"/>
      <c r="G75" s="43">
        <v>2.5</v>
      </c>
      <c r="H75" s="30">
        <f t="shared" si="9"/>
        <v>2.5</v>
      </c>
      <c r="I75" s="43"/>
      <c r="J75" s="43"/>
      <c r="K75" s="43"/>
      <c r="L75" s="43"/>
      <c r="M75" s="43">
        <v>0.5</v>
      </c>
      <c r="N75" s="43"/>
      <c r="O75" s="43"/>
      <c r="P75" s="43"/>
      <c r="Q75" s="43"/>
      <c r="R75" s="31">
        <f t="shared" si="10"/>
        <v>3</v>
      </c>
      <c r="S75" s="43">
        <v>7.75</v>
      </c>
      <c r="T75" s="43"/>
      <c r="U75" s="43">
        <v>0.4375</v>
      </c>
      <c r="V75" s="30">
        <f t="shared" si="11"/>
        <v>0.4375</v>
      </c>
      <c r="W75" s="43">
        <v>0.5</v>
      </c>
      <c r="X75" s="31">
        <f t="shared" si="12"/>
        <v>8.6875</v>
      </c>
      <c r="Y75" s="39">
        <f t="shared" si="13"/>
        <v>11.6875</v>
      </c>
      <c r="Z75" s="36" t="s">
        <v>148</v>
      </c>
      <c r="AA75" s="34" t="s">
        <v>164</v>
      </c>
      <c r="AB75" s="34" t="s">
        <v>199</v>
      </c>
    </row>
    <row r="76" spans="1:28" s="37" customFormat="1" ht="30.75" thickBot="1">
      <c r="A76" s="33">
        <v>67</v>
      </c>
      <c r="B76" s="34" t="s">
        <v>54</v>
      </c>
      <c r="C76" s="35" t="s">
        <v>188</v>
      </c>
      <c r="D76" s="34" t="s">
        <v>26</v>
      </c>
      <c r="E76" s="3"/>
      <c r="F76" s="43"/>
      <c r="G76" s="43"/>
      <c r="H76" s="30">
        <f t="shared" si="9"/>
        <v>0</v>
      </c>
      <c r="I76" s="43"/>
      <c r="J76" s="43"/>
      <c r="K76" s="43"/>
      <c r="L76" s="43"/>
      <c r="M76" s="43">
        <v>0.5</v>
      </c>
      <c r="N76" s="43"/>
      <c r="O76" s="43"/>
      <c r="P76" s="43"/>
      <c r="Q76" s="43"/>
      <c r="R76" s="31">
        <f t="shared" si="10"/>
        <v>0.5</v>
      </c>
      <c r="S76" s="43">
        <v>10.75</v>
      </c>
      <c r="T76" s="43"/>
      <c r="U76" s="43">
        <v>0.19</v>
      </c>
      <c r="V76" s="30">
        <f t="shared" si="11"/>
        <v>0.19</v>
      </c>
      <c r="W76" s="43"/>
      <c r="X76" s="31">
        <f t="shared" si="12"/>
        <v>10.94</v>
      </c>
      <c r="Y76" s="39">
        <f t="shared" si="13"/>
        <v>11.44</v>
      </c>
      <c r="Z76" s="36" t="s">
        <v>115</v>
      </c>
      <c r="AA76" s="34" t="s">
        <v>178</v>
      </c>
      <c r="AB76" s="34" t="s">
        <v>175</v>
      </c>
    </row>
    <row r="77" spans="1:28" s="3" customFormat="1" ht="19.5" thickBot="1">
      <c r="A77" s="33">
        <v>68</v>
      </c>
      <c r="B77" s="34" t="s">
        <v>58</v>
      </c>
      <c r="C77" s="35">
        <v>588383</v>
      </c>
      <c r="D77" s="34" t="s">
        <v>26</v>
      </c>
      <c r="F77" s="43"/>
      <c r="G77" s="43"/>
      <c r="H77" s="30">
        <f t="shared" si="9"/>
        <v>0</v>
      </c>
      <c r="I77" s="43"/>
      <c r="J77" s="43">
        <v>2</v>
      </c>
      <c r="K77" s="43"/>
      <c r="L77" s="43"/>
      <c r="M77" s="43">
        <v>0.5</v>
      </c>
      <c r="N77" s="43"/>
      <c r="O77" s="43"/>
      <c r="P77" s="43"/>
      <c r="Q77" s="43"/>
      <c r="R77" s="31">
        <f t="shared" si="10"/>
        <v>2.5</v>
      </c>
      <c r="S77" s="43">
        <v>4.5</v>
      </c>
      <c r="T77" s="43">
        <v>1.75</v>
      </c>
      <c r="U77" s="43"/>
      <c r="V77" s="30">
        <f t="shared" si="11"/>
        <v>1.75</v>
      </c>
      <c r="W77" s="43"/>
      <c r="X77" s="31">
        <f t="shared" si="12"/>
        <v>6.25</v>
      </c>
      <c r="Y77" s="39">
        <f t="shared" si="13"/>
        <v>8.75</v>
      </c>
      <c r="Z77" s="36" t="s">
        <v>185</v>
      </c>
      <c r="AA77" s="34"/>
      <c r="AB77" s="34"/>
    </row>
    <row r="78" spans="1:28" s="3" customFormat="1" ht="30.75" thickBot="1">
      <c r="A78" s="33">
        <v>69</v>
      </c>
      <c r="B78" s="34" t="s">
        <v>60</v>
      </c>
      <c r="C78" s="35">
        <v>599648</v>
      </c>
      <c r="D78" s="34" t="s">
        <v>26</v>
      </c>
      <c r="F78" s="43"/>
      <c r="G78" s="43"/>
      <c r="H78" s="30">
        <f t="shared" si="9"/>
        <v>0</v>
      </c>
      <c r="I78" s="43"/>
      <c r="J78" s="43"/>
      <c r="K78" s="43"/>
      <c r="L78" s="43"/>
      <c r="M78" s="43">
        <v>0.5</v>
      </c>
      <c r="N78" s="43"/>
      <c r="O78" s="43"/>
      <c r="P78" s="43"/>
      <c r="Q78" s="43"/>
      <c r="R78" s="31">
        <f t="shared" si="10"/>
        <v>0.5</v>
      </c>
      <c r="S78" s="43">
        <v>6.5</v>
      </c>
      <c r="T78" s="43">
        <v>0.875</v>
      </c>
      <c r="U78" s="43"/>
      <c r="V78" s="30">
        <f t="shared" si="11"/>
        <v>0.875</v>
      </c>
      <c r="W78" s="43"/>
      <c r="X78" s="31">
        <f t="shared" si="12"/>
        <v>7.375</v>
      </c>
      <c r="Y78" s="39">
        <f t="shared" si="13"/>
        <v>7.875</v>
      </c>
      <c r="Z78" s="36" t="s">
        <v>115</v>
      </c>
      <c r="AA78" s="34" t="s">
        <v>117</v>
      </c>
      <c r="AB78" s="34"/>
    </row>
    <row r="79" spans="1:28" s="3" customFormat="1" ht="45.75" thickBot="1">
      <c r="A79" s="33">
        <v>70</v>
      </c>
      <c r="B79" s="34" t="s">
        <v>65</v>
      </c>
      <c r="C79" s="35">
        <v>610075</v>
      </c>
      <c r="D79" s="34" t="s">
        <v>26</v>
      </c>
      <c r="F79" s="32"/>
      <c r="G79" s="32">
        <v>2.5</v>
      </c>
      <c r="H79" s="30">
        <f t="shared" si="9"/>
        <v>2.5</v>
      </c>
      <c r="I79" s="32"/>
      <c r="J79" s="32"/>
      <c r="K79" s="32"/>
      <c r="L79" s="32"/>
      <c r="M79" s="32">
        <v>0.5</v>
      </c>
      <c r="N79" s="32"/>
      <c r="O79" s="32"/>
      <c r="P79" s="32">
        <v>1</v>
      </c>
      <c r="Q79" s="32"/>
      <c r="R79" s="31">
        <f t="shared" si="10"/>
        <v>4</v>
      </c>
      <c r="S79" s="32">
        <v>3</v>
      </c>
      <c r="T79" s="32"/>
      <c r="U79" s="32">
        <v>0.38</v>
      </c>
      <c r="V79" s="30">
        <f t="shared" si="11"/>
        <v>0.38</v>
      </c>
      <c r="W79" s="32"/>
      <c r="X79" s="31">
        <f t="shared" si="12"/>
        <v>3.38</v>
      </c>
      <c r="Y79" s="39">
        <f t="shared" si="13"/>
        <v>7.38</v>
      </c>
      <c r="Z79" s="34" t="s">
        <v>126</v>
      </c>
      <c r="AA79" s="34" t="s">
        <v>127</v>
      </c>
      <c r="AB79" s="34"/>
    </row>
    <row r="80" spans="1:28" s="3" customFormat="1" ht="45.75" thickBot="1">
      <c r="A80" s="33">
        <v>71</v>
      </c>
      <c r="B80" s="34" t="s">
        <v>99</v>
      </c>
      <c r="C80" s="35" t="s">
        <v>163</v>
      </c>
      <c r="D80" s="34" t="s">
        <v>26</v>
      </c>
      <c r="F80" s="32"/>
      <c r="G80" s="32"/>
      <c r="H80" s="30">
        <f t="shared" si="9"/>
        <v>0</v>
      </c>
      <c r="I80" s="32">
        <v>2</v>
      </c>
      <c r="J80" s="32"/>
      <c r="K80" s="32"/>
      <c r="L80" s="32"/>
      <c r="M80" s="32">
        <v>0.5</v>
      </c>
      <c r="N80" s="32">
        <v>0.5</v>
      </c>
      <c r="O80" s="32"/>
      <c r="P80" s="32"/>
      <c r="Q80" s="32"/>
      <c r="R80" s="31">
        <f t="shared" si="10"/>
        <v>3</v>
      </c>
      <c r="S80" s="32">
        <v>3.5</v>
      </c>
      <c r="T80" s="32">
        <v>0.75</v>
      </c>
      <c r="U80" s="32"/>
      <c r="V80" s="30">
        <f t="shared" si="11"/>
        <v>0.75</v>
      </c>
      <c r="W80" s="32"/>
      <c r="X80" s="31">
        <f t="shared" si="12"/>
        <v>4.25</v>
      </c>
      <c r="Y80" s="39">
        <f t="shared" si="13"/>
        <v>7.25</v>
      </c>
      <c r="Z80" s="34" t="s">
        <v>164</v>
      </c>
      <c r="AA80" s="34" t="s">
        <v>121</v>
      </c>
      <c r="AB80" s="34" t="s">
        <v>144</v>
      </c>
    </row>
    <row r="81" spans="1:28" s="3" customFormat="1" ht="30.75" thickBot="1">
      <c r="A81" s="33">
        <v>72</v>
      </c>
      <c r="B81" s="34" t="s">
        <v>59</v>
      </c>
      <c r="C81" s="35" t="s">
        <v>187</v>
      </c>
      <c r="D81" s="34" t="s">
        <v>26</v>
      </c>
      <c r="F81" s="43"/>
      <c r="G81" s="43"/>
      <c r="H81" s="30">
        <f t="shared" si="9"/>
        <v>0</v>
      </c>
      <c r="I81" s="43">
        <v>2</v>
      </c>
      <c r="J81" s="43"/>
      <c r="K81" s="43"/>
      <c r="L81" s="43"/>
      <c r="M81" s="43">
        <v>0.5</v>
      </c>
      <c r="N81" s="49"/>
      <c r="O81" s="43"/>
      <c r="P81" s="43">
        <v>1</v>
      </c>
      <c r="Q81" s="43"/>
      <c r="R81" s="31">
        <f t="shared" si="10"/>
        <v>3.5</v>
      </c>
      <c r="S81" s="43">
        <v>3.75</v>
      </c>
      <c r="T81" s="43"/>
      <c r="U81" s="43"/>
      <c r="V81" s="30">
        <f t="shared" si="11"/>
        <v>0</v>
      </c>
      <c r="W81" s="43"/>
      <c r="X81" s="31">
        <f t="shared" si="12"/>
        <v>3.75</v>
      </c>
      <c r="Y81" s="39">
        <f t="shared" si="13"/>
        <v>7.25</v>
      </c>
      <c r="Z81" s="36" t="s">
        <v>122</v>
      </c>
      <c r="AA81" s="34" t="s">
        <v>198</v>
      </c>
      <c r="AB81" s="34"/>
    </row>
    <row r="82" spans="1:28" s="3" customFormat="1" ht="30.75" thickBot="1">
      <c r="A82" s="33">
        <v>73</v>
      </c>
      <c r="B82" s="34" t="s">
        <v>46</v>
      </c>
      <c r="C82" s="35">
        <v>603364</v>
      </c>
      <c r="D82" s="34" t="s">
        <v>47</v>
      </c>
      <c r="F82" s="43"/>
      <c r="G82" s="43">
        <v>2.5</v>
      </c>
      <c r="H82" s="30">
        <f t="shared" si="9"/>
        <v>2.5</v>
      </c>
      <c r="I82" s="43"/>
      <c r="J82" s="43"/>
      <c r="K82" s="43"/>
      <c r="L82" s="43"/>
      <c r="M82" s="43">
        <v>0.5</v>
      </c>
      <c r="N82" s="43">
        <v>0.5</v>
      </c>
      <c r="O82" s="43"/>
      <c r="P82" s="43"/>
      <c r="Q82" s="43"/>
      <c r="R82" s="31">
        <f t="shared" si="10"/>
        <v>3.5</v>
      </c>
      <c r="S82" s="43">
        <v>3.5</v>
      </c>
      <c r="T82" s="43"/>
      <c r="U82" s="43"/>
      <c r="V82" s="30">
        <f t="shared" si="11"/>
        <v>0</v>
      </c>
      <c r="W82" s="43"/>
      <c r="X82" s="31">
        <f t="shared" si="12"/>
        <v>3.5</v>
      </c>
      <c r="Y82" s="39">
        <f t="shared" si="13"/>
        <v>7</v>
      </c>
      <c r="Z82" s="36" t="s">
        <v>122</v>
      </c>
      <c r="AA82" s="34"/>
      <c r="AB82" s="34"/>
    </row>
    <row r="83" spans="1:28" s="3" customFormat="1" ht="30.75" thickBot="1">
      <c r="A83" s="33">
        <v>74</v>
      </c>
      <c r="B83" s="34" t="s">
        <v>35</v>
      </c>
      <c r="C83" s="35">
        <v>605038</v>
      </c>
      <c r="D83" s="34" t="s">
        <v>26</v>
      </c>
      <c r="F83" s="43">
        <v>4</v>
      </c>
      <c r="G83" s="43">
        <v>2.5</v>
      </c>
      <c r="H83" s="30">
        <v>4</v>
      </c>
      <c r="I83" s="43"/>
      <c r="J83" s="43"/>
      <c r="K83" s="43"/>
      <c r="L83" s="43"/>
      <c r="M83" s="43">
        <v>0.5</v>
      </c>
      <c r="N83" s="43"/>
      <c r="O83" s="43"/>
      <c r="P83" s="43">
        <v>1</v>
      </c>
      <c r="Q83" s="43"/>
      <c r="R83" s="31">
        <f t="shared" si="10"/>
        <v>5.5</v>
      </c>
      <c r="S83" s="43">
        <v>0.5</v>
      </c>
      <c r="T83" s="43"/>
      <c r="U83" s="43"/>
      <c r="V83" s="30">
        <f t="shared" si="11"/>
        <v>0</v>
      </c>
      <c r="W83" s="43"/>
      <c r="X83" s="31">
        <f t="shared" si="12"/>
        <v>0.5</v>
      </c>
      <c r="Y83" s="39">
        <f t="shared" si="13"/>
        <v>6</v>
      </c>
      <c r="Z83" s="36" t="s">
        <v>124</v>
      </c>
      <c r="AA83" s="34"/>
      <c r="AB83" s="34"/>
    </row>
    <row r="84" spans="1:28" s="3" customFormat="1" ht="30.75" thickBot="1">
      <c r="A84" s="33">
        <v>75</v>
      </c>
      <c r="B84" s="34" t="s">
        <v>75</v>
      </c>
      <c r="C84" s="35">
        <v>588591</v>
      </c>
      <c r="D84" s="34" t="s">
        <v>26</v>
      </c>
      <c r="F84" s="32"/>
      <c r="G84" s="32"/>
      <c r="H84" s="30">
        <f>IF(F84+G84&gt;4,4,F84+G84)</f>
        <v>0</v>
      </c>
      <c r="I84" s="32"/>
      <c r="J84" s="32"/>
      <c r="K84" s="32"/>
      <c r="L84" s="32"/>
      <c r="M84" s="32">
        <v>0.5</v>
      </c>
      <c r="N84" s="32"/>
      <c r="O84" s="32"/>
      <c r="P84" s="32">
        <v>1</v>
      </c>
      <c r="Q84" s="32"/>
      <c r="R84" s="31">
        <f t="shared" si="10"/>
        <v>1.5</v>
      </c>
      <c r="S84" s="32">
        <v>3.75</v>
      </c>
      <c r="T84" s="32"/>
      <c r="U84" s="32"/>
      <c r="V84" s="30">
        <f t="shared" si="11"/>
        <v>0</v>
      </c>
      <c r="W84" s="32"/>
      <c r="X84" s="31">
        <f t="shared" si="12"/>
        <v>3.75</v>
      </c>
      <c r="Y84" s="39">
        <f t="shared" si="13"/>
        <v>5.25</v>
      </c>
      <c r="Z84" s="34" t="s">
        <v>137</v>
      </c>
      <c r="AA84" s="34" t="s">
        <v>123</v>
      </c>
      <c r="AB84" s="34" t="s">
        <v>138</v>
      </c>
    </row>
    <row r="85" spans="8:25" s="3" customFormat="1" ht="18.75">
      <c r="H85" s="20"/>
      <c r="R85" s="23"/>
      <c r="V85" s="20"/>
      <c r="X85" s="20"/>
      <c r="Y85" s="28"/>
    </row>
    <row r="86" spans="8:25" s="3" customFormat="1" ht="18.75">
      <c r="H86" s="20"/>
      <c r="R86" s="23"/>
      <c r="V86" s="20"/>
      <c r="X86" s="20"/>
      <c r="Y86" s="28"/>
    </row>
    <row r="87" spans="8:25" s="3" customFormat="1" ht="18.75">
      <c r="H87" s="20"/>
      <c r="R87" s="23"/>
      <c r="V87" s="20"/>
      <c r="X87" s="20"/>
      <c r="Y87" s="28"/>
    </row>
    <row r="88" spans="8:25" s="3" customFormat="1" ht="18.75">
      <c r="H88" s="20"/>
      <c r="R88" s="23"/>
      <c r="V88" s="20"/>
      <c r="X88" s="20"/>
      <c r="Y88" s="28"/>
    </row>
    <row r="89" spans="8:25" s="3" customFormat="1" ht="18.75">
      <c r="H89" s="20"/>
      <c r="R89" s="23"/>
      <c r="V89" s="20"/>
      <c r="X89" s="20"/>
      <c r="Y89" s="28"/>
    </row>
    <row r="90" spans="8:25" s="3" customFormat="1" ht="18.75">
      <c r="H90" s="20"/>
      <c r="R90" s="23"/>
      <c r="V90" s="20"/>
      <c r="X90" s="20"/>
      <c r="Y90" s="28"/>
    </row>
    <row r="91" spans="8:25" s="3" customFormat="1" ht="18.75">
      <c r="H91" s="20"/>
      <c r="R91" s="23"/>
      <c r="V91" s="20"/>
      <c r="X91" s="20"/>
      <c r="Y91" s="28"/>
    </row>
    <row r="92" spans="8:25" s="3" customFormat="1" ht="18.75">
      <c r="H92" s="20"/>
      <c r="R92" s="23"/>
      <c r="V92" s="20"/>
      <c r="X92" s="20"/>
      <c r="Y92" s="28"/>
    </row>
    <row r="93" spans="8:25" s="3" customFormat="1" ht="18.75">
      <c r="H93" s="20"/>
      <c r="R93" s="23"/>
      <c r="V93" s="20"/>
      <c r="X93" s="20"/>
      <c r="Y93" s="28"/>
    </row>
    <row r="94" spans="8:25" s="3" customFormat="1" ht="18.75">
      <c r="H94" s="20"/>
      <c r="R94" s="23"/>
      <c r="V94" s="20"/>
      <c r="X94" s="20"/>
      <c r="Y94" s="28"/>
    </row>
    <row r="95" spans="8:25" s="3" customFormat="1" ht="18.75">
      <c r="H95" s="20"/>
      <c r="R95" s="23"/>
      <c r="V95" s="20"/>
      <c r="X95" s="20"/>
      <c r="Y95" s="28"/>
    </row>
    <row r="96" spans="8:25" s="3" customFormat="1" ht="18.75">
      <c r="H96" s="20"/>
      <c r="R96" s="23"/>
      <c r="V96" s="20"/>
      <c r="X96" s="20"/>
      <c r="Y96" s="28"/>
    </row>
    <row r="97" spans="8:25" s="3" customFormat="1" ht="18.75">
      <c r="H97" s="20"/>
      <c r="R97" s="23"/>
      <c r="V97" s="20"/>
      <c r="X97" s="20"/>
      <c r="Y97" s="28"/>
    </row>
    <row r="98" spans="8:25" s="3" customFormat="1" ht="18.75">
      <c r="H98" s="20"/>
      <c r="R98" s="23"/>
      <c r="V98" s="20"/>
      <c r="X98" s="20"/>
      <c r="Y98" s="28"/>
    </row>
    <row r="99" spans="8:25" s="3" customFormat="1" ht="18.75">
      <c r="H99" s="20"/>
      <c r="R99" s="23"/>
      <c r="V99" s="20"/>
      <c r="X99" s="20"/>
      <c r="Y99" s="28"/>
    </row>
    <row r="100" spans="8:25" s="3" customFormat="1" ht="18.75">
      <c r="H100" s="20"/>
      <c r="R100" s="23"/>
      <c r="V100" s="20"/>
      <c r="X100" s="20"/>
      <c r="Y100" s="28"/>
    </row>
    <row r="101" spans="8:25" s="3" customFormat="1" ht="18.75">
      <c r="H101" s="20"/>
      <c r="R101" s="23"/>
      <c r="V101" s="20"/>
      <c r="X101" s="20"/>
      <c r="Y101" s="28"/>
    </row>
    <row r="102" spans="8:25" s="3" customFormat="1" ht="18.75">
      <c r="H102" s="20"/>
      <c r="R102" s="23"/>
      <c r="V102" s="20"/>
      <c r="X102" s="20"/>
      <c r="Y102" s="28"/>
    </row>
    <row r="103" spans="8:25" s="3" customFormat="1" ht="18.75">
      <c r="H103" s="20"/>
      <c r="R103" s="23"/>
      <c r="V103" s="20"/>
      <c r="X103" s="20"/>
      <c r="Y103" s="28"/>
    </row>
    <row r="104" spans="8:25" s="3" customFormat="1" ht="18.75">
      <c r="H104" s="20"/>
      <c r="R104" s="23"/>
      <c r="V104" s="20"/>
      <c r="X104" s="20"/>
      <c r="Y104" s="28"/>
    </row>
    <row r="105" spans="8:25" s="3" customFormat="1" ht="18.75">
      <c r="H105" s="20"/>
      <c r="R105" s="23"/>
      <c r="V105" s="20"/>
      <c r="X105" s="20"/>
      <c r="Y105" s="28"/>
    </row>
    <row r="106" spans="8:25" s="3" customFormat="1" ht="18.75">
      <c r="H106" s="20"/>
      <c r="R106" s="23"/>
      <c r="V106" s="20"/>
      <c r="X106" s="20"/>
      <c r="Y106" s="28"/>
    </row>
    <row r="107" spans="8:25" s="3" customFormat="1" ht="18.75">
      <c r="H107" s="20"/>
      <c r="R107" s="23"/>
      <c r="V107" s="20"/>
      <c r="X107" s="20"/>
      <c r="Y107" s="28"/>
    </row>
    <row r="108" spans="8:25" s="3" customFormat="1" ht="18.75">
      <c r="H108" s="20"/>
      <c r="R108" s="23"/>
      <c r="V108" s="20"/>
      <c r="X108" s="20"/>
      <c r="Y108" s="28"/>
    </row>
    <row r="109" spans="8:25" s="3" customFormat="1" ht="18.75">
      <c r="H109" s="20"/>
      <c r="R109" s="23"/>
      <c r="V109" s="20"/>
      <c r="X109" s="20"/>
      <c r="Y109" s="28"/>
    </row>
    <row r="110" spans="8:25" s="3" customFormat="1" ht="18.75">
      <c r="H110" s="20"/>
      <c r="R110" s="23"/>
      <c r="V110" s="20"/>
      <c r="X110" s="20"/>
      <c r="Y110" s="28"/>
    </row>
    <row r="111" spans="8:25" s="3" customFormat="1" ht="18.75">
      <c r="H111" s="20"/>
      <c r="R111" s="23"/>
      <c r="V111" s="20"/>
      <c r="X111" s="20"/>
      <c r="Y111" s="28"/>
    </row>
    <row r="112" spans="8:25" s="3" customFormat="1" ht="18.75">
      <c r="H112" s="20"/>
      <c r="R112" s="23"/>
      <c r="V112" s="20"/>
      <c r="X112" s="20"/>
      <c r="Y112" s="28"/>
    </row>
    <row r="113" spans="8:25" s="3" customFormat="1" ht="18.75">
      <c r="H113" s="20"/>
      <c r="R113" s="23"/>
      <c r="V113" s="20"/>
      <c r="X113" s="20"/>
      <c r="Y113" s="28"/>
    </row>
    <row r="114" spans="8:25" s="3" customFormat="1" ht="18.75">
      <c r="H114" s="20"/>
      <c r="R114" s="23"/>
      <c r="V114" s="20"/>
      <c r="X114" s="20"/>
      <c r="Y114" s="28"/>
    </row>
    <row r="115" spans="8:25" s="3" customFormat="1" ht="18.75">
      <c r="H115" s="20"/>
      <c r="R115" s="23"/>
      <c r="V115" s="20"/>
      <c r="X115" s="20"/>
      <c r="Y115" s="28"/>
    </row>
    <row r="116" spans="8:25" s="3" customFormat="1" ht="18.75">
      <c r="H116" s="20"/>
      <c r="R116" s="23"/>
      <c r="V116" s="20"/>
      <c r="X116" s="20"/>
      <c r="Y116" s="28"/>
    </row>
    <row r="117" spans="8:25" s="3" customFormat="1" ht="18.75">
      <c r="H117" s="20"/>
      <c r="R117" s="23"/>
      <c r="V117" s="20"/>
      <c r="X117" s="20"/>
      <c r="Y117" s="28"/>
    </row>
    <row r="118" spans="8:25" s="3" customFormat="1" ht="18.75">
      <c r="H118" s="20"/>
      <c r="R118" s="23"/>
      <c r="V118" s="20"/>
      <c r="X118" s="20"/>
      <c r="Y118" s="28"/>
    </row>
    <row r="119" spans="8:25" s="3" customFormat="1" ht="18.75">
      <c r="H119" s="20"/>
      <c r="R119" s="23"/>
      <c r="V119" s="20"/>
      <c r="X119" s="20"/>
      <c r="Y119" s="28"/>
    </row>
    <row r="120" spans="8:25" s="3" customFormat="1" ht="18.75">
      <c r="H120" s="20"/>
      <c r="R120" s="23"/>
      <c r="V120" s="20"/>
      <c r="X120" s="20"/>
      <c r="Y120" s="28"/>
    </row>
    <row r="121" spans="8:25" s="3" customFormat="1" ht="18.75">
      <c r="H121" s="20"/>
      <c r="R121" s="23"/>
      <c r="V121" s="20"/>
      <c r="X121" s="20"/>
      <c r="Y121" s="28"/>
    </row>
    <row r="122" spans="8:25" s="3" customFormat="1" ht="18.75">
      <c r="H122" s="20"/>
      <c r="R122" s="23"/>
      <c r="V122" s="20"/>
      <c r="X122" s="20"/>
      <c r="Y122" s="28"/>
    </row>
    <row r="123" spans="8:25" s="3" customFormat="1" ht="18.75">
      <c r="H123" s="20"/>
      <c r="R123" s="23"/>
      <c r="V123" s="20"/>
      <c r="X123" s="20"/>
      <c r="Y123" s="28"/>
    </row>
    <row r="124" spans="8:25" s="3" customFormat="1" ht="18.75">
      <c r="H124" s="20"/>
      <c r="R124" s="23"/>
      <c r="V124" s="20"/>
      <c r="X124" s="20"/>
      <c r="Y124" s="28"/>
    </row>
    <row r="125" spans="8:25" s="3" customFormat="1" ht="18.75">
      <c r="H125" s="20"/>
      <c r="R125" s="23"/>
      <c r="V125" s="20"/>
      <c r="X125" s="20"/>
      <c r="Y125" s="28"/>
    </row>
    <row r="126" spans="8:25" s="3" customFormat="1" ht="18.75">
      <c r="H126" s="20"/>
      <c r="R126" s="23"/>
      <c r="V126" s="20"/>
      <c r="X126" s="20"/>
      <c r="Y126" s="28"/>
    </row>
    <row r="127" spans="8:25" s="3" customFormat="1" ht="18.75">
      <c r="H127" s="20"/>
      <c r="R127" s="23"/>
      <c r="V127" s="20"/>
      <c r="X127" s="20"/>
      <c r="Y127" s="28"/>
    </row>
    <row r="128" spans="8:25" s="3" customFormat="1" ht="18.75">
      <c r="H128" s="20"/>
      <c r="R128" s="23"/>
      <c r="V128" s="20"/>
      <c r="X128" s="20"/>
      <c r="Y128" s="28"/>
    </row>
    <row r="129" spans="8:25" s="3" customFormat="1" ht="18.75">
      <c r="H129" s="20"/>
      <c r="R129" s="23"/>
      <c r="V129" s="20"/>
      <c r="X129" s="20"/>
      <c r="Y129" s="28"/>
    </row>
    <row r="130" spans="8:25" s="3" customFormat="1" ht="18.75">
      <c r="H130" s="20"/>
      <c r="R130" s="23"/>
      <c r="V130" s="20"/>
      <c r="X130" s="20"/>
      <c r="Y130" s="28"/>
    </row>
    <row r="131" spans="8:25" s="3" customFormat="1" ht="18.75">
      <c r="H131" s="20"/>
      <c r="R131" s="23"/>
      <c r="V131" s="20"/>
      <c r="X131" s="20"/>
      <c r="Y131" s="28"/>
    </row>
    <row r="132" spans="8:25" s="3" customFormat="1" ht="18.75">
      <c r="H132" s="20"/>
      <c r="R132" s="23"/>
      <c r="V132" s="20"/>
      <c r="X132" s="20"/>
      <c r="Y132" s="28"/>
    </row>
    <row r="133" spans="8:25" s="3" customFormat="1" ht="18.75">
      <c r="H133" s="20"/>
      <c r="R133" s="23"/>
      <c r="V133" s="20"/>
      <c r="X133" s="20"/>
      <c r="Y133" s="28"/>
    </row>
    <row r="134" spans="8:25" s="3" customFormat="1" ht="18.75">
      <c r="H134" s="20"/>
      <c r="R134" s="23"/>
      <c r="V134" s="20"/>
      <c r="X134" s="20"/>
      <c r="Y134" s="28"/>
    </row>
    <row r="135" spans="8:25" s="3" customFormat="1" ht="18.75">
      <c r="H135" s="20"/>
      <c r="R135" s="23"/>
      <c r="V135" s="20"/>
      <c r="X135" s="20"/>
      <c r="Y135" s="28"/>
    </row>
    <row r="136" spans="8:25" s="3" customFormat="1" ht="18.75">
      <c r="H136" s="20"/>
      <c r="R136" s="23"/>
      <c r="V136" s="20"/>
      <c r="X136" s="20"/>
      <c r="Y136" s="28"/>
    </row>
    <row r="137" spans="8:25" s="3" customFormat="1" ht="18.75">
      <c r="H137" s="20"/>
      <c r="R137" s="23"/>
      <c r="V137" s="20"/>
      <c r="X137" s="20"/>
      <c r="Y137" s="28"/>
    </row>
    <row r="138" spans="8:25" s="3" customFormat="1" ht="18.75">
      <c r="H138" s="20"/>
      <c r="R138" s="23"/>
      <c r="V138" s="20"/>
      <c r="X138" s="20"/>
      <c r="Y138" s="28"/>
    </row>
    <row r="139" spans="8:25" s="3" customFormat="1" ht="18.75">
      <c r="H139" s="20"/>
      <c r="R139" s="23"/>
      <c r="V139" s="20"/>
      <c r="X139" s="20"/>
      <c r="Y139" s="28"/>
    </row>
    <row r="140" spans="8:25" s="3" customFormat="1" ht="18.75">
      <c r="H140" s="20"/>
      <c r="R140" s="23"/>
      <c r="V140" s="20"/>
      <c r="X140" s="20"/>
      <c r="Y140" s="28"/>
    </row>
    <row r="141" spans="8:25" s="3" customFormat="1" ht="18.75">
      <c r="H141" s="20"/>
      <c r="R141" s="23"/>
      <c r="V141" s="20"/>
      <c r="X141" s="20"/>
      <c r="Y141" s="28"/>
    </row>
    <row r="142" spans="8:25" s="3" customFormat="1" ht="18.75">
      <c r="H142" s="20"/>
      <c r="R142" s="23"/>
      <c r="V142" s="20"/>
      <c r="X142" s="20"/>
      <c r="Y142" s="28"/>
    </row>
    <row r="143" spans="8:25" s="3" customFormat="1" ht="18.75">
      <c r="H143" s="20"/>
      <c r="R143" s="23"/>
      <c r="V143" s="20"/>
      <c r="X143" s="20"/>
      <c r="Y143" s="28"/>
    </row>
    <row r="144" spans="8:25" s="3" customFormat="1" ht="18.75">
      <c r="H144" s="20"/>
      <c r="R144" s="23"/>
      <c r="V144" s="20"/>
      <c r="X144" s="20"/>
      <c r="Y144" s="28"/>
    </row>
    <row r="145" spans="8:25" s="3" customFormat="1" ht="18.75">
      <c r="H145" s="20"/>
      <c r="R145" s="23"/>
      <c r="V145" s="20"/>
      <c r="X145" s="20"/>
      <c r="Y145" s="28"/>
    </row>
    <row r="146" spans="8:25" s="3" customFormat="1" ht="18.75">
      <c r="H146" s="20"/>
      <c r="R146" s="23"/>
      <c r="V146" s="20"/>
      <c r="X146" s="20"/>
      <c r="Y146" s="28"/>
    </row>
    <row r="147" spans="8:25" s="3" customFormat="1" ht="18.75">
      <c r="H147" s="20"/>
      <c r="R147" s="23"/>
      <c r="V147" s="20"/>
      <c r="X147" s="20"/>
      <c r="Y147" s="28"/>
    </row>
    <row r="148" spans="8:25" s="3" customFormat="1" ht="18.75">
      <c r="H148" s="20"/>
      <c r="R148" s="23"/>
      <c r="V148" s="20"/>
      <c r="X148" s="20"/>
      <c r="Y148" s="28"/>
    </row>
    <row r="149" spans="8:25" s="3" customFormat="1" ht="18.75">
      <c r="H149" s="20"/>
      <c r="R149" s="23"/>
      <c r="V149" s="20"/>
      <c r="X149" s="20"/>
      <c r="Y149" s="28"/>
    </row>
    <row r="150" spans="8:25" s="3" customFormat="1" ht="18.75">
      <c r="H150" s="20"/>
      <c r="R150" s="23"/>
      <c r="V150" s="20"/>
      <c r="X150" s="20"/>
      <c r="Y150" s="28"/>
    </row>
    <row r="151" spans="8:25" s="3" customFormat="1" ht="18.75">
      <c r="H151" s="20"/>
      <c r="R151" s="23"/>
      <c r="V151" s="20"/>
      <c r="X151" s="20"/>
      <c r="Y151" s="28"/>
    </row>
    <row r="152" spans="8:25" s="3" customFormat="1" ht="18.75">
      <c r="H152" s="20"/>
      <c r="R152" s="23"/>
      <c r="V152" s="20"/>
      <c r="X152" s="20"/>
      <c r="Y152" s="28"/>
    </row>
    <row r="153" spans="8:25" s="3" customFormat="1" ht="18.75">
      <c r="H153" s="20"/>
      <c r="R153" s="23"/>
      <c r="V153" s="20"/>
      <c r="X153" s="20"/>
      <c r="Y153" s="28"/>
    </row>
    <row r="154" spans="8:25" s="3" customFormat="1" ht="18.75">
      <c r="H154" s="20"/>
      <c r="R154" s="23"/>
      <c r="V154" s="20"/>
      <c r="X154" s="20"/>
      <c r="Y154" s="28"/>
    </row>
    <row r="155" spans="8:25" s="3" customFormat="1" ht="18.75">
      <c r="H155" s="20"/>
      <c r="R155" s="23"/>
      <c r="V155" s="20"/>
      <c r="X155" s="20"/>
      <c r="Y155" s="28"/>
    </row>
    <row r="156" spans="8:25" s="3" customFormat="1" ht="18.75">
      <c r="H156" s="20"/>
      <c r="R156" s="23"/>
      <c r="V156" s="20"/>
      <c r="X156" s="20"/>
      <c r="Y156" s="28"/>
    </row>
    <row r="157" spans="8:25" s="3" customFormat="1" ht="18.75">
      <c r="H157" s="20"/>
      <c r="R157" s="23"/>
      <c r="V157" s="20"/>
      <c r="X157" s="20"/>
      <c r="Y157" s="28"/>
    </row>
    <row r="158" spans="8:25" s="3" customFormat="1" ht="18.75">
      <c r="H158" s="20"/>
      <c r="R158" s="23"/>
      <c r="V158" s="20"/>
      <c r="X158" s="20"/>
      <c r="Y158" s="28"/>
    </row>
    <row r="159" spans="8:25" s="3" customFormat="1" ht="18.75">
      <c r="H159" s="20"/>
      <c r="R159" s="23"/>
      <c r="V159" s="20"/>
      <c r="X159" s="20"/>
      <c r="Y159" s="28"/>
    </row>
    <row r="160" spans="8:25" s="3" customFormat="1" ht="18.75">
      <c r="H160" s="20"/>
      <c r="R160" s="23"/>
      <c r="V160" s="20"/>
      <c r="X160" s="20"/>
      <c r="Y160" s="28"/>
    </row>
    <row r="161" spans="8:25" s="3" customFormat="1" ht="18.75">
      <c r="H161" s="20"/>
      <c r="R161" s="23"/>
      <c r="V161" s="20"/>
      <c r="X161" s="20"/>
      <c r="Y161" s="28"/>
    </row>
    <row r="162" spans="8:25" s="3" customFormat="1" ht="18.75">
      <c r="H162" s="20"/>
      <c r="R162" s="23"/>
      <c r="V162" s="20"/>
      <c r="X162" s="20"/>
      <c r="Y162" s="28"/>
    </row>
    <row r="163" spans="8:25" s="3" customFormat="1" ht="18.75">
      <c r="H163" s="20"/>
      <c r="R163" s="23"/>
      <c r="V163" s="20"/>
      <c r="X163" s="20"/>
      <c r="Y163" s="28"/>
    </row>
    <row r="164" spans="8:25" s="3" customFormat="1" ht="18.75">
      <c r="H164" s="20"/>
      <c r="R164" s="23"/>
      <c r="V164" s="20"/>
      <c r="X164" s="20"/>
      <c r="Y164" s="28"/>
    </row>
    <row r="165" spans="8:25" s="3" customFormat="1" ht="18.75">
      <c r="H165" s="20"/>
      <c r="R165" s="23"/>
      <c r="V165" s="20"/>
      <c r="X165" s="20"/>
      <c r="Y165" s="28"/>
    </row>
    <row r="166" spans="8:25" s="3" customFormat="1" ht="18.75">
      <c r="H166" s="20"/>
      <c r="R166" s="23"/>
      <c r="V166" s="20"/>
      <c r="X166" s="20"/>
      <c r="Y166" s="28"/>
    </row>
    <row r="167" spans="8:25" s="3" customFormat="1" ht="18.75">
      <c r="H167" s="20"/>
      <c r="R167" s="23"/>
      <c r="V167" s="20"/>
      <c r="X167" s="20"/>
      <c r="Y167" s="28"/>
    </row>
    <row r="168" spans="8:25" s="3" customFormat="1" ht="18.75">
      <c r="H168" s="20"/>
      <c r="R168" s="23"/>
      <c r="V168" s="20"/>
      <c r="X168" s="20"/>
      <c r="Y168" s="28"/>
    </row>
    <row r="169" spans="8:25" s="3" customFormat="1" ht="18.75">
      <c r="H169" s="20"/>
      <c r="R169" s="23"/>
      <c r="V169" s="20"/>
      <c r="X169" s="20"/>
      <c r="Y169" s="28"/>
    </row>
    <row r="170" spans="8:25" s="3" customFormat="1" ht="18.75">
      <c r="H170" s="20"/>
      <c r="R170" s="23"/>
      <c r="V170" s="20"/>
      <c r="X170" s="20"/>
      <c r="Y170" s="28"/>
    </row>
    <row r="171" spans="8:25" s="3" customFormat="1" ht="18.75">
      <c r="H171" s="20"/>
      <c r="R171" s="23"/>
      <c r="V171" s="20"/>
      <c r="X171" s="20"/>
      <c r="Y171" s="28"/>
    </row>
    <row r="172" spans="8:25" s="3" customFormat="1" ht="18.75">
      <c r="H172" s="20"/>
      <c r="R172" s="23"/>
      <c r="V172" s="20"/>
      <c r="X172" s="20"/>
      <c r="Y172" s="28"/>
    </row>
    <row r="173" spans="8:25" s="3" customFormat="1" ht="18.75">
      <c r="H173" s="20"/>
      <c r="R173" s="23"/>
      <c r="V173" s="20"/>
      <c r="X173" s="20"/>
      <c r="Y173" s="28"/>
    </row>
    <row r="174" spans="8:25" s="3" customFormat="1" ht="18.75">
      <c r="H174" s="20"/>
      <c r="R174" s="23"/>
      <c r="V174" s="20"/>
      <c r="X174" s="20"/>
      <c r="Y174" s="28"/>
    </row>
    <row r="175" spans="8:25" s="3" customFormat="1" ht="18.75">
      <c r="H175" s="20"/>
      <c r="R175" s="23"/>
      <c r="V175" s="20"/>
      <c r="X175" s="20"/>
      <c r="Y175" s="28"/>
    </row>
    <row r="176" spans="8:25" s="3" customFormat="1" ht="18.75">
      <c r="H176" s="20"/>
      <c r="R176" s="23"/>
      <c r="V176" s="20"/>
      <c r="X176" s="20"/>
      <c r="Y176" s="28"/>
    </row>
    <row r="177" spans="8:25" s="3" customFormat="1" ht="18.75">
      <c r="H177" s="20"/>
      <c r="R177" s="23"/>
      <c r="V177" s="20"/>
      <c r="X177" s="20"/>
      <c r="Y177" s="28"/>
    </row>
    <row r="178" spans="8:25" s="3" customFormat="1" ht="18.75">
      <c r="H178" s="20"/>
      <c r="R178" s="23"/>
      <c r="V178" s="20"/>
      <c r="X178" s="20"/>
      <c r="Y178" s="28"/>
    </row>
    <row r="179" spans="8:25" s="3" customFormat="1" ht="18.75">
      <c r="H179" s="20"/>
      <c r="R179" s="23"/>
      <c r="V179" s="20"/>
      <c r="X179" s="20"/>
      <c r="Y179" s="28"/>
    </row>
    <row r="180" spans="8:25" s="3" customFormat="1" ht="18.75">
      <c r="H180" s="20"/>
      <c r="R180" s="23"/>
      <c r="V180" s="20"/>
      <c r="X180" s="20"/>
      <c r="Y180" s="28"/>
    </row>
    <row r="181" spans="8:25" s="3" customFormat="1" ht="18.75">
      <c r="H181" s="20"/>
      <c r="R181" s="23"/>
      <c r="V181" s="20"/>
      <c r="X181" s="20"/>
      <c r="Y181" s="28"/>
    </row>
    <row r="182" spans="8:25" s="3" customFormat="1" ht="18.75">
      <c r="H182" s="20"/>
      <c r="R182" s="23"/>
      <c r="V182" s="20"/>
      <c r="X182" s="20"/>
      <c r="Y182" s="28"/>
    </row>
    <row r="183" spans="8:25" s="3" customFormat="1" ht="18.75">
      <c r="H183" s="20"/>
      <c r="R183" s="23"/>
      <c r="V183" s="20"/>
      <c r="X183" s="20"/>
      <c r="Y183" s="28"/>
    </row>
    <row r="184" spans="8:25" s="3" customFormat="1" ht="18.75">
      <c r="H184" s="20"/>
      <c r="R184" s="23"/>
      <c r="V184" s="20"/>
      <c r="X184" s="20"/>
      <c r="Y184" s="28"/>
    </row>
    <row r="185" spans="8:25" s="3" customFormat="1" ht="18.75">
      <c r="H185" s="20"/>
      <c r="R185" s="23"/>
      <c r="V185" s="20"/>
      <c r="X185" s="20"/>
      <c r="Y185" s="28"/>
    </row>
    <row r="186" spans="8:25" s="3" customFormat="1" ht="18.75">
      <c r="H186" s="20"/>
      <c r="R186" s="23"/>
      <c r="V186" s="20"/>
      <c r="X186" s="20"/>
      <c r="Y186" s="28"/>
    </row>
    <row r="187" spans="8:25" s="3" customFormat="1" ht="18.75">
      <c r="H187" s="20"/>
      <c r="R187" s="23"/>
      <c r="V187" s="20"/>
      <c r="X187" s="20"/>
      <c r="Y187" s="28"/>
    </row>
    <row r="188" spans="8:25" s="3" customFormat="1" ht="18.75">
      <c r="H188" s="20"/>
      <c r="R188" s="23"/>
      <c r="V188" s="20"/>
      <c r="X188" s="20"/>
      <c r="Y188" s="28"/>
    </row>
    <row r="189" spans="8:25" s="3" customFormat="1" ht="18.75">
      <c r="H189" s="20"/>
      <c r="R189" s="23"/>
      <c r="V189" s="20"/>
      <c r="X189" s="20"/>
      <c r="Y189" s="28"/>
    </row>
    <row r="190" spans="8:25" s="3" customFormat="1" ht="18.75">
      <c r="H190" s="20"/>
      <c r="R190" s="23"/>
      <c r="V190" s="20"/>
      <c r="X190" s="20"/>
      <c r="Y190" s="28"/>
    </row>
    <row r="191" spans="8:25" s="3" customFormat="1" ht="18.75">
      <c r="H191" s="20"/>
      <c r="R191" s="23"/>
      <c r="V191" s="20"/>
      <c r="X191" s="20"/>
      <c r="Y191" s="28"/>
    </row>
    <row r="192" spans="8:25" s="3" customFormat="1" ht="18.75">
      <c r="H192" s="20"/>
      <c r="R192" s="23"/>
      <c r="V192" s="20"/>
      <c r="X192" s="20"/>
      <c r="Y192" s="28"/>
    </row>
    <row r="193" spans="8:25" s="3" customFormat="1" ht="18.75">
      <c r="H193" s="20"/>
      <c r="R193" s="23"/>
      <c r="V193" s="20"/>
      <c r="X193" s="20"/>
      <c r="Y193" s="28"/>
    </row>
    <row r="194" spans="8:25" s="3" customFormat="1" ht="18.75">
      <c r="H194" s="20"/>
      <c r="R194" s="23"/>
      <c r="V194" s="20"/>
      <c r="X194" s="20"/>
      <c r="Y194" s="28"/>
    </row>
    <row r="195" spans="8:25" s="3" customFormat="1" ht="18.75">
      <c r="H195" s="20"/>
      <c r="R195" s="23"/>
      <c r="V195" s="20"/>
      <c r="X195" s="20"/>
      <c r="Y195" s="28"/>
    </row>
    <row r="196" spans="8:25" s="3" customFormat="1" ht="18.75">
      <c r="H196" s="20"/>
      <c r="R196" s="23"/>
      <c r="V196" s="20"/>
      <c r="X196" s="20"/>
      <c r="Y196" s="28"/>
    </row>
    <row r="197" spans="8:25" s="3" customFormat="1" ht="18.75">
      <c r="H197" s="20"/>
      <c r="R197" s="23"/>
      <c r="V197" s="20"/>
      <c r="X197" s="20"/>
      <c r="Y197" s="28"/>
    </row>
    <row r="198" spans="8:25" s="3" customFormat="1" ht="18.75">
      <c r="H198" s="20"/>
      <c r="R198" s="23"/>
      <c r="V198" s="20"/>
      <c r="X198" s="20"/>
      <c r="Y198" s="28"/>
    </row>
    <row r="199" spans="8:25" s="3" customFormat="1" ht="18.75">
      <c r="H199" s="20"/>
      <c r="R199" s="23"/>
      <c r="V199" s="20"/>
      <c r="X199" s="20"/>
      <c r="Y199" s="28"/>
    </row>
    <row r="200" spans="8:25" s="3" customFormat="1" ht="18.75">
      <c r="H200" s="20"/>
      <c r="R200" s="23"/>
      <c r="V200" s="20"/>
      <c r="X200" s="20"/>
      <c r="Y200" s="28"/>
    </row>
    <row r="201" spans="8:25" s="3" customFormat="1" ht="18.75">
      <c r="H201" s="20"/>
      <c r="R201" s="23"/>
      <c r="V201" s="20"/>
      <c r="X201" s="20"/>
      <c r="Y201" s="28"/>
    </row>
    <row r="202" spans="8:25" s="3" customFormat="1" ht="18.75">
      <c r="H202" s="20"/>
      <c r="R202" s="23"/>
      <c r="V202" s="20"/>
      <c r="X202" s="20"/>
      <c r="Y202" s="28"/>
    </row>
    <row r="203" spans="8:25" s="3" customFormat="1" ht="18.75">
      <c r="H203" s="20"/>
      <c r="R203" s="23"/>
      <c r="V203" s="20"/>
      <c r="X203" s="20"/>
      <c r="Y203" s="28"/>
    </row>
    <row r="204" spans="8:25" s="3" customFormat="1" ht="18.75">
      <c r="H204" s="20"/>
      <c r="R204" s="23"/>
      <c r="V204" s="20"/>
      <c r="X204" s="20"/>
      <c r="Y204" s="28"/>
    </row>
    <row r="205" spans="8:25" s="3" customFormat="1" ht="18.75">
      <c r="H205" s="20"/>
      <c r="R205" s="23"/>
      <c r="V205" s="20"/>
      <c r="X205" s="20"/>
      <c r="Y205" s="28"/>
    </row>
    <row r="206" spans="8:25" s="3" customFormat="1" ht="18.75">
      <c r="H206" s="20"/>
      <c r="R206" s="23"/>
      <c r="V206" s="20"/>
      <c r="X206" s="20"/>
      <c r="Y206" s="28"/>
    </row>
    <row r="207" spans="8:25" s="3" customFormat="1" ht="18.75">
      <c r="H207" s="20"/>
      <c r="R207" s="23"/>
      <c r="V207" s="20"/>
      <c r="X207" s="20"/>
      <c r="Y207" s="28"/>
    </row>
    <row r="208" spans="8:25" s="3" customFormat="1" ht="18.75">
      <c r="H208" s="20"/>
      <c r="R208" s="23"/>
      <c r="V208" s="20"/>
      <c r="X208" s="20"/>
      <c r="Y208" s="28"/>
    </row>
    <row r="209" spans="8:25" s="3" customFormat="1" ht="18.75">
      <c r="H209" s="20"/>
      <c r="R209" s="23"/>
      <c r="V209" s="20"/>
      <c r="X209" s="20"/>
      <c r="Y209" s="28"/>
    </row>
    <row r="210" spans="8:25" s="3" customFormat="1" ht="18.75">
      <c r="H210" s="20"/>
      <c r="R210" s="23"/>
      <c r="V210" s="20"/>
      <c r="X210" s="20"/>
      <c r="Y210" s="28"/>
    </row>
    <row r="211" spans="8:25" s="3" customFormat="1" ht="18.75">
      <c r="H211" s="20"/>
      <c r="R211" s="23"/>
      <c r="V211" s="20"/>
      <c r="X211" s="20"/>
      <c r="Y211" s="28"/>
    </row>
    <row r="212" spans="8:25" s="3" customFormat="1" ht="18.75">
      <c r="H212" s="20"/>
      <c r="R212" s="23"/>
      <c r="V212" s="20"/>
      <c r="X212" s="20"/>
      <c r="Y212" s="28"/>
    </row>
    <row r="213" spans="8:25" s="3" customFormat="1" ht="18.75">
      <c r="H213" s="20"/>
      <c r="R213" s="23"/>
      <c r="V213" s="20"/>
      <c r="X213" s="20"/>
      <c r="Y213" s="28"/>
    </row>
    <row r="214" spans="8:25" s="3" customFormat="1" ht="18.75">
      <c r="H214" s="20"/>
      <c r="R214" s="23"/>
      <c r="V214" s="20"/>
      <c r="X214" s="20"/>
      <c r="Y214" s="28"/>
    </row>
    <row r="215" spans="8:25" s="3" customFormat="1" ht="18.75">
      <c r="H215" s="20"/>
      <c r="R215" s="23"/>
      <c r="V215" s="20"/>
      <c r="X215" s="20"/>
      <c r="Y215" s="28"/>
    </row>
    <row r="216" spans="8:25" s="3" customFormat="1" ht="18.75">
      <c r="H216" s="20"/>
      <c r="R216" s="23"/>
      <c r="V216" s="20"/>
      <c r="X216" s="20"/>
      <c r="Y216" s="28"/>
    </row>
    <row r="217" spans="8:25" s="3" customFormat="1" ht="18.75">
      <c r="H217" s="20"/>
      <c r="R217" s="23"/>
      <c r="V217" s="20"/>
      <c r="X217" s="20"/>
      <c r="Y217" s="28"/>
    </row>
    <row r="218" spans="8:25" s="3" customFormat="1" ht="18.75">
      <c r="H218" s="20"/>
      <c r="R218" s="23"/>
      <c r="V218" s="20"/>
      <c r="X218" s="20"/>
      <c r="Y218" s="28"/>
    </row>
    <row r="219" spans="8:25" s="3" customFormat="1" ht="18.75">
      <c r="H219" s="20"/>
      <c r="R219" s="23"/>
      <c r="V219" s="20"/>
      <c r="X219" s="20"/>
      <c r="Y219" s="28"/>
    </row>
    <row r="220" spans="8:25" s="3" customFormat="1" ht="18.75">
      <c r="H220" s="20"/>
      <c r="R220" s="23"/>
      <c r="V220" s="20"/>
      <c r="X220" s="20"/>
      <c r="Y220" s="28"/>
    </row>
    <row r="221" spans="8:25" s="3" customFormat="1" ht="18.75">
      <c r="H221" s="20"/>
      <c r="R221" s="23"/>
      <c r="V221" s="20"/>
      <c r="X221" s="20"/>
      <c r="Y221" s="28"/>
    </row>
    <row r="222" spans="8:25" s="3" customFormat="1" ht="18.75">
      <c r="H222" s="20"/>
      <c r="R222" s="23"/>
      <c r="V222" s="20"/>
      <c r="X222" s="20"/>
      <c r="Y222" s="28"/>
    </row>
    <row r="223" spans="8:25" s="3" customFormat="1" ht="18.75">
      <c r="H223" s="20"/>
      <c r="R223" s="23"/>
      <c r="V223" s="20"/>
      <c r="X223" s="20"/>
      <c r="Y223" s="28"/>
    </row>
    <row r="224" spans="8:25" s="3" customFormat="1" ht="18.75">
      <c r="H224" s="20"/>
      <c r="R224" s="23"/>
      <c r="V224" s="20"/>
      <c r="X224" s="20"/>
      <c r="Y224" s="28"/>
    </row>
    <row r="225" spans="8:25" s="3" customFormat="1" ht="18.75">
      <c r="H225" s="20"/>
      <c r="R225" s="23"/>
      <c r="V225" s="20"/>
      <c r="X225" s="20"/>
      <c r="Y225" s="28"/>
    </row>
    <row r="226" spans="8:25" s="3" customFormat="1" ht="18.75">
      <c r="H226" s="20"/>
      <c r="R226" s="23"/>
      <c r="V226" s="20"/>
      <c r="X226" s="20"/>
      <c r="Y226" s="28"/>
    </row>
    <row r="227" spans="8:25" s="3" customFormat="1" ht="18.75">
      <c r="H227" s="20"/>
      <c r="R227" s="23"/>
      <c r="V227" s="20"/>
      <c r="X227" s="20"/>
      <c r="Y227" s="28"/>
    </row>
    <row r="228" spans="8:25" s="3" customFormat="1" ht="18.75">
      <c r="H228" s="20"/>
      <c r="R228" s="23"/>
      <c r="V228" s="20"/>
      <c r="X228" s="20"/>
      <c r="Y228" s="28"/>
    </row>
    <row r="229" spans="8:25" s="3" customFormat="1" ht="18.75">
      <c r="H229" s="20"/>
      <c r="R229" s="23"/>
      <c r="V229" s="20"/>
      <c r="X229" s="20"/>
      <c r="Y229" s="28"/>
    </row>
    <row r="230" spans="8:25" s="3" customFormat="1" ht="18.75">
      <c r="H230" s="20"/>
      <c r="R230" s="23"/>
      <c r="V230" s="20"/>
      <c r="X230" s="20"/>
      <c r="Y230" s="28"/>
    </row>
    <row r="231" spans="8:25" s="3" customFormat="1" ht="18.75">
      <c r="H231" s="20"/>
      <c r="R231" s="23"/>
      <c r="V231" s="20"/>
      <c r="X231" s="20"/>
      <c r="Y231" s="28"/>
    </row>
    <row r="232" spans="8:25" s="3" customFormat="1" ht="18.75">
      <c r="H232" s="20"/>
      <c r="R232" s="23"/>
      <c r="V232" s="20"/>
      <c r="X232" s="20"/>
      <c r="Y232" s="28"/>
    </row>
    <row r="233" spans="8:25" s="3" customFormat="1" ht="18.75">
      <c r="H233" s="20"/>
      <c r="R233" s="23"/>
      <c r="V233" s="20"/>
      <c r="X233" s="20"/>
      <c r="Y233" s="28"/>
    </row>
    <row r="234" spans="8:25" s="3" customFormat="1" ht="18.75">
      <c r="H234" s="20"/>
      <c r="R234" s="23"/>
      <c r="V234" s="20"/>
      <c r="X234" s="20"/>
      <c r="Y234" s="28"/>
    </row>
    <row r="235" spans="8:25" s="3" customFormat="1" ht="18.75">
      <c r="H235" s="20"/>
      <c r="R235" s="23"/>
      <c r="V235" s="20"/>
      <c r="X235" s="20"/>
      <c r="Y235" s="28"/>
    </row>
    <row r="236" spans="8:25" s="3" customFormat="1" ht="18.75">
      <c r="H236" s="20"/>
      <c r="R236" s="23"/>
      <c r="V236" s="20"/>
      <c r="X236" s="20"/>
      <c r="Y236" s="28"/>
    </row>
    <row r="237" spans="8:25" s="3" customFormat="1" ht="18.75">
      <c r="H237" s="20"/>
      <c r="R237" s="23"/>
      <c r="V237" s="20"/>
      <c r="X237" s="20"/>
      <c r="Y237" s="28"/>
    </row>
    <row r="238" spans="8:25" s="3" customFormat="1" ht="18.75">
      <c r="H238" s="20"/>
      <c r="R238" s="23"/>
      <c r="V238" s="20"/>
      <c r="X238" s="20"/>
      <c r="Y238" s="28"/>
    </row>
    <row r="239" spans="8:25" s="3" customFormat="1" ht="18.75">
      <c r="H239" s="20"/>
      <c r="R239" s="23"/>
      <c r="V239" s="20"/>
      <c r="X239" s="20"/>
      <c r="Y239" s="28"/>
    </row>
    <row r="240" spans="8:25" s="3" customFormat="1" ht="18.75">
      <c r="H240" s="20"/>
      <c r="R240" s="23"/>
      <c r="V240" s="20"/>
      <c r="X240" s="20"/>
      <c r="Y240" s="28"/>
    </row>
    <row r="241" spans="8:25" s="3" customFormat="1" ht="18.75">
      <c r="H241" s="20"/>
      <c r="R241" s="23"/>
      <c r="V241" s="20"/>
      <c r="X241" s="20"/>
      <c r="Y241" s="28"/>
    </row>
    <row r="242" spans="8:25" s="3" customFormat="1" ht="18.75">
      <c r="H242" s="20"/>
      <c r="R242" s="23"/>
      <c r="V242" s="20"/>
      <c r="X242" s="20"/>
      <c r="Y242" s="28"/>
    </row>
    <row r="243" spans="8:25" s="3" customFormat="1" ht="18.75">
      <c r="H243" s="20"/>
      <c r="R243" s="23"/>
      <c r="V243" s="20"/>
      <c r="X243" s="20"/>
      <c r="Y243" s="28"/>
    </row>
    <row r="244" spans="8:25" s="3" customFormat="1" ht="18.75">
      <c r="H244" s="20"/>
      <c r="R244" s="23"/>
      <c r="V244" s="20"/>
      <c r="X244" s="20"/>
      <c r="Y244" s="28"/>
    </row>
    <row r="245" spans="8:25" s="3" customFormat="1" ht="18.75">
      <c r="H245" s="20"/>
      <c r="R245" s="23"/>
      <c r="V245" s="20"/>
      <c r="X245" s="20"/>
      <c r="Y245" s="28"/>
    </row>
    <row r="246" spans="8:25" s="3" customFormat="1" ht="18.75">
      <c r="H246" s="20"/>
      <c r="R246" s="23"/>
      <c r="V246" s="20"/>
      <c r="X246" s="20"/>
      <c r="Y246" s="28"/>
    </row>
    <row r="247" spans="8:25" s="3" customFormat="1" ht="18.75">
      <c r="H247" s="20"/>
      <c r="R247" s="23"/>
      <c r="V247" s="20"/>
      <c r="X247" s="20"/>
      <c r="Y247" s="28"/>
    </row>
    <row r="248" spans="8:25" s="3" customFormat="1" ht="18.75">
      <c r="H248" s="20"/>
      <c r="R248" s="23"/>
      <c r="V248" s="20"/>
      <c r="X248" s="20"/>
      <c r="Y248" s="28"/>
    </row>
    <row r="249" spans="8:25" s="3" customFormat="1" ht="18.75">
      <c r="H249" s="20"/>
      <c r="R249" s="23"/>
      <c r="V249" s="20"/>
      <c r="X249" s="20"/>
      <c r="Y249" s="28"/>
    </row>
    <row r="250" spans="8:25" s="3" customFormat="1" ht="18.75">
      <c r="H250" s="20"/>
      <c r="R250" s="23"/>
      <c r="V250" s="20"/>
      <c r="X250" s="20"/>
      <c r="Y250" s="28"/>
    </row>
    <row r="251" spans="8:25" s="3" customFormat="1" ht="18.75">
      <c r="H251" s="20"/>
      <c r="R251" s="23"/>
      <c r="V251" s="20"/>
      <c r="X251" s="20"/>
      <c r="Y251" s="28"/>
    </row>
    <row r="252" spans="8:25" s="3" customFormat="1" ht="18.75">
      <c r="H252" s="20"/>
      <c r="R252" s="23"/>
      <c r="V252" s="20"/>
      <c r="X252" s="20"/>
      <c r="Y252" s="28"/>
    </row>
    <row r="253" spans="8:25" s="3" customFormat="1" ht="18.75">
      <c r="H253" s="20"/>
      <c r="R253" s="23"/>
      <c r="V253" s="20"/>
      <c r="X253" s="20"/>
      <c r="Y253" s="28"/>
    </row>
    <row r="254" spans="8:25" s="3" customFormat="1" ht="18.75">
      <c r="H254" s="20"/>
      <c r="R254" s="23"/>
      <c r="V254" s="20"/>
      <c r="X254" s="20"/>
      <c r="Y254" s="28"/>
    </row>
    <row r="255" spans="8:25" s="3" customFormat="1" ht="18.75">
      <c r="H255" s="20"/>
      <c r="R255" s="23"/>
      <c r="V255" s="20"/>
      <c r="X255" s="20"/>
      <c r="Y255" s="28"/>
    </row>
    <row r="256" spans="8:25" s="3" customFormat="1" ht="18.75">
      <c r="H256" s="20"/>
      <c r="R256" s="23"/>
      <c r="V256" s="20"/>
      <c r="X256" s="20"/>
      <c r="Y256" s="28"/>
    </row>
    <row r="257" spans="8:25" s="3" customFormat="1" ht="18.75">
      <c r="H257" s="20"/>
      <c r="R257" s="23"/>
      <c r="V257" s="20"/>
      <c r="X257" s="20"/>
      <c r="Y257" s="28"/>
    </row>
    <row r="258" spans="8:25" s="3" customFormat="1" ht="18.75">
      <c r="H258" s="20"/>
      <c r="R258" s="23"/>
      <c r="V258" s="20"/>
      <c r="X258" s="20"/>
      <c r="Y258" s="28"/>
    </row>
    <row r="259" spans="8:25" s="3" customFormat="1" ht="18.75">
      <c r="H259" s="20"/>
      <c r="R259" s="23"/>
      <c r="V259" s="20"/>
      <c r="X259" s="20"/>
      <c r="Y259" s="28"/>
    </row>
    <row r="260" spans="8:25" s="3" customFormat="1" ht="18.75">
      <c r="H260" s="20"/>
      <c r="R260" s="23"/>
      <c r="V260" s="20"/>
      <c r="X260" s="20"/>
      <c r="Y260" s="28"/>
    </row>
    <row r="261" spans="8:25" s="3" customFormat="1" ht="18.75">
      <c r="H261" s="20"/>
      <c r="R261" s="23"/>
      <c r="V261" s="20"/>
      <c r="X261" s="20"/>
      <c r="Y261" s="28"/>
    </row>
    <row r="262" spans="8:25" s="3" customFormat="1" ht="18.75">
      <c r="H262" s="20"/>
      <c r="R262" s="23"/>
      <c r="V262" s="20"/>
      <c r="X262" s="20"/>
      <c r="Y262" s="28"/>
    </row>
    <row r="263" spans="8:25" s="3" customFormat="1" ht="18.75">
      <c r="H263" s="20"/>
      <c r="R263" s="23"/>
      <c r="V263" s="20"/>
      <c r="X263" s="20"/>
      <c r="Y263" s="28"/>
    </row>
    <row r="264" spans="8:25" s="3" customFormat="1" ht="18.75">
      <c r="H264" s="20"/>
      <c r="R264" s="23"/>
      <c r="V264" s="20"/>
      <c r="X264" s="20"/>
      <c r="Y264" s="28"/>
    </row>
    <row r="265" spans="8:25" s="3" customFormat="1" ht="18.75">
      <c r="H265" s="20"/>
      <c r="R265" s="23"/>
      <c r="V265" s="20"/>
      <c r="X265" s="20"/>
      <c r="Y265" s="28"/>
    </row>
    <row r="266" spans="8:25" s="3" customFormat="1" ht="18.75">
      <c r="H266" s="20"/>
      <c r="R266" s="23"/>
      <c r="V266" s="20"/>
      <c r="X266" s="20"/>
      <c r="Y266" s="28"/>
    </row>
    <row r="267" spans="8:25" s="3" customFormat="1" ht="18.75">
      <c r="H267" s="20"/>
      <c r="R267" s="23"/>
      <c r="V267" s="20"/>
      <c r="X267" s="20"/>
      <c r="Y267" s="28"/>
    </row>
    <row r="268" spans="8:25" s="3" customFormat="1" ht="18.75">
      <c r="H268" s="20"/>
      <c r="R268" s="23"/>
      <c r="V268" s="20"/>
      <c r="X268" s="20"/>
      <c r="Y268" s="28"/>
    </row>
    <row r="269" spans="8:25" s="3" customFormat="1" ht="18.75">
      <c r="H269" s="20"/>
      <c r="R269" s="23"/>
      <c r="V269" s="20"/>
      <c r="X269" s="20"/>
      <c r="Y269" s="28"/>
    </row>
    <row r="270" spans="8:25" s="3" customFormat="1" ht="18.75">
      <c r="H270" s="20"/>
      <c r="R270" s="23"/>
      <c r="V270" s="20"/>
      <c r="X270" s="20"/>
      <c r="Y270" s="28"/>
    </row>
    <row r="271" spans="8:25" s="3" customFormat="1" ht="18.75">
      <c r="H271" s="20"/>
      <c r="R271" s="23"/>
      <c r="V271" s="20"/>
      <c r="X271" s="20"/>
      <c r="Y271" s="28"/>
    </row>
    <row r="272" spans="8:25" s="3" customFormat="1" ht="18.75">
      <c r="H272" s="20"/>
      <c r="R272" s="23"/>
      <c r="V272" s="20"/>
      <c r="X272" s="20"/>
      <c r="Y272" s="28"/>
    </row>
    <row r="273" spans="8:25" s="3" customFormat="1" ht="18.75">
      <c r="H273" s="20"/>
      <c r="R273" s="23"/>
      <c r="V273" s="20"/>
      <c r="X273" s="20"/>
      <c r="Y273" s="28"/>
    </row>
    <row r="274" spans="8:25" s="3" customFormat="1" ht="18.75">
      <c r="H274" s="20"/>
      <c r="R274" s="23"/>
      <c r="V274" s="20"/>
      <c r="X274" s="20"/>
      <c r="Y274" s="28"/>
    </row>
    <row r="275" spans="8:25" s="3" customFormat="1" ht="18.75">
      <c r="H275" s="20"/>
      <c r="R275" s="23"/>
      <c r="V275" s="20"/>
      <c r="X275" s="20"/>
      <c r="Y275" s="28"/>
    </row>
    <row r="276" spans="8:25" s="3" customFormat="1" ht="18.75">
      <c r="H276" s="20"/>
      <c r="R276" s="23"/>
      <c r="V276" s="20"/>
      <c r="X276" s="20"/>
      <c r="Y276" s="28"/>
    </row>
    <row r="277" spans="8:25" s="3" customFormat="1" ht="18.75">
      <c r="H277" s="20"/>
      <c r="R277" s="23"/>
      <c r="V277" s="20"/>
      <c r="X277" s="20"/>
      <c r="Y277" s="28"/>
    </row>
    <row r="278" spans="8:25" s="3" customFormat="1" ht="18.75">
      <c r="H278" s="20"/>
      <c r="R278" s="23"/>
      <c r="V278" s="20"/>
      <c r="X278" s="20"/>
      <c r="Y278" s="28"/>
    </row>
    <row r="279" spans="8:25" s="3" customFormat="1" ht="18.75">
      <c r="H279" s="20"/>
      <c r="R279" s="23"/>
      <c r="V279" s="20"/>
      <c r="X279" s="20"/>
      <c r="Y279" s="28"/>
    </row>
    <row r="280" spans="8:25" s="3" customFormat="1" ht="18.75">
      <c r="H280" s="20"/>
      <c r="R280" s="23"/>
      <c r="V280" s="20"/>
      <c r="X280" s="20"/>
      <c r="Y280" s="28"/>
    </row>
    <row r="281" spans="8:25" s="3" customFormat="1" ht="18.75">
      <c r="H281" s="20"/>
      <c r="R281" s="23"/>
      <c r="V281" s="20"/>
      <c r="X281" s="20"/>
      <c r="Y281" s="28"/>
    </row>
    <row r="282" spans="8:25" s="3" customFormat="1" ht="18.75">
      <c r="H282" s="20"/>
      <c r="R282" s="23"/>
      <c r="V282" s="20"/>
      <c r="X282" s="20"/>
      <c r="Y282" s="28"/>
    </row>
    <row r="283" spans="8:25" s="3" customFormat="1" ht="18.75">
      <c r="H283" s="20"/>
      <c r="R283" s="23"/>
      <c r="V283" s="20"/>
      <c r="X283" s="20"/>
      <c r="Y283" s="28"/>
    </row>
    <row r="284" spans="8:25" s="3" customFormat="1" ht="18.75">
      <c r="H284" s="20"/>
      <c r="R284" s="23"/>
      <c r="V284" s="20"/>
      <c r="X284" s="20"/>
      <c r="Y284" s="28"/>
    </row>
    <row r="285" spans="8:25" s="3" customFormat="1" ht="18.75">
      <c r="H285" s="20"/>
      <c r="R285" s="23"/>
      <c r="V285" s="20"/>
      <c r="X285" s="20"/>
      <c r="Y285" s="28"/>
    </row>
    <row r="286" spans="8:25" s="3" customFormat="1" ht="18.75">
      <c r="H286" s="20"/>
      <c r="R286" s="23"/>
      <c r="V286" s="20"/>
      <c r="X286" s="20"/>
      <c r="Y286" s="28"/>
    </row>
    <row r="287" spans="8:25" s="3" customFormat="1" ht="18.75">
      <c r="H287" s="20"/>
      <c r="R287" s="23"/>
      <c r="V287" s="20"/>
      <c r="X287" s="20"/>
      <c r="Y287" s="28"/>
    </row>
    <row r="288" spans="8:25" s="3" customFormat="1" ht="18.75">
      <c r="H288" s="20"/>
      <c r="R288" s="23"/>
      <c r="V288" s="20"/>
      <c r="X288" s="20"/>
      <c r="Y288" s="28"/>
    </row>
    <row r="289" spans="8:25" s="3" customFormat="1" ht="18.75">
      <c r="H289" s="20"/>
      <c r="R289" s="23"/>
      <c r="V289" s="20"/>
      <c r="X289" s="20"/>
      <c r="Y289" s="28"/>
    </row>
    <row r="290" spans="8:25" s="3" customFormat="1" ht="18.75">
      <c r="H290" s="20"/>
      <c r="R290" s="23"/>
      <c r="V290" s="20"/>
      <c r="X290" s="20"/>
      <c r="Y290" s="28"/>
    </row>
    <row r="291" spans="8:25" s="3" customFormat="1" ht="18.75">
      <c r="H291" s="20"/>
      <c r="R291" s="23"/>
      <c r="V291" s="20"/>
      <c r="X291" s="20"/>
      <c r="Y291" s="28"/>
    </row>
    <row r="292" spans="8:25" s="3" customFormat="1" ht="18.75">
      <c r="H292" s="20"/>
      <c r="R292" s="23"/>
      <c r="V292" s="20"/>
      <c r="X292" s="20"/>
      <c r="Y292" s="28"/>
    </row>
    <row r="293" spans="8:25" s="3" customFormat="1" ht="18.75">
      <c r="H293" s="20"/>
      <c r="R293" s="23"/>
      <c r="V293" s="20"/>
      <c r="X293" s="20"/>
      <c r="Y293" s="28"/>
    </row>
    <row r="294" spans="8:25" s="3" customFormat="1" ht="18.75">
      <c r="H294" s="20"/>
      <c r="R294" s="23"/>
      <c r="V294" s="20"/>
      <c r="X294" s="20"/>
      <c r="Y294" s="28"/>
    </row>
    <row r="295" spans="8:25" s="3" customFormat="1" ht="18.75">
      <c r="H295" s="20"/>
      <c r="R295" s="23"/>
      <c r="V295" s="20"/>
      <c r="X295" s="20"/>
      <c r="Y295" s="28"/>
    </row>
    <row r="296" spans="8:25" s="3" customFormat="1" ht="18.75">
      <c r="H296" s="20"/>
      <c r="R296" s="23"/>
      <c r="V296" s="20"/>
      <c r="X296" s="20"/>
      <c r="Y296" s="28"/>
    </row>
    <row r="297" spans="8:25" s="3" customFormat="1" ht="18.75">
      <c r="H297" s="20"/>
      <c r="R297" s="23"/>
      <c r="V297" s="20"/>
      <c r="X297" s="20"/>
      <c r="Y297" s="28"/>
    </row>
    <row r="298" spans="8:25" s="3" customFormat="1" ht="18.75">
      <c r="H298" s="20"/>
      <c r="R298" s="23"/>
      <c r="V298" s="20"/>
      <c r="X298" s="20"/>
      <c r="Y298" s="28"/>
    </row>
    <row r="299" spans="8:25" s="3" customFormat="1" ht="18.75">
      <c r="H299" s="20"/>
      <c r="R299" s="23"/>
      <c r="V299" s="20"/>
      <c r="X299" s="20"/>
      <c r="Y299" s="28"/>
    </row>
    <row r="300" spans="8:25" s="3" customFormat="1" ht="18.75">
      <c r="H300" s="20"/>
      <c r="R300" s="23"/>
      <c r="V300" s="20"/>
      <c r="X300" s="20"/>
      <c r="Y300" s="28"/>
    </row>
    <row r="301" spans="8:25" s="3" customFormat="1" ht="18.75">
      <c r="H301" s="20"/>
      <c r="R301" s="23"/>
      <c r="V301" s="20"/>
      <c r="X301" s="20"/>
      <c r="Y301" s="28"/>
    </row>
    <row r="302" spans="8:25" s="3" customFormat="1" ht="18.75">
      <c r="H302" s="20"/>
      <c r="R302" s="23"/>
      <c r="V302" s="20"/>
      <c r="X302" s="20"/>
      <c r="Y302" s="28"/>
    </row>
    <row r="303" spans="8:25" s="3" customFormat="1" ht="18.75">
      <c r="H303" s="20"/>
      <c r="R303" s="23"/>
      <c r="V303" s="20"/>
      <c r="X303" s="20"/>
      <c r="Y303" s="28"/>
    </row>
    <row r="304" spans="8:25" s="3" customFormat="1" ht="18.75">
      <c r="H304" s="20"/>
      <c r="R304" s="23"/>
      <c r="V304" s="20"/>
      <c r="X304" s="20"/>
      <c r="Y304" s="28"/>
    </row>
    <row r="305" spans="8:25" s="3" customFormat="1" ht="18.75">
      <c r="H305" s="20"/>
      <c r="R305" s="23"/>
      <c r="V305" s="20"/>
      <c r="X305" s="20"/>
      <c r="Y305" s="28"/>
    </row>
    <row r="306" spans="8:25" s="3" customFormat="1" ht="18.75">
      <c r="H306" s="20"/>
      <c r="R306" s="23"/>
      <c r="V306" s="20"/>
      <c r="X306" s="20"/>
      <c r="Y306" s="28"/>
    </row>
    <row r="307" spans="8:25" s="3" customFormat="1" ht="18.75">
      <c r="H307" s="20"/>
      <c r="R307" s="23"/>
      <c r="V307" s="20"/>
      <c r="X307" s="20"/>
      <c r="Y307" s="28"/>
    </row>
    <row r="308" spans="8:25" s="3" customFormat="1" ht="18.75">
      <c r="H308" s="20"/>
      <c r="R308" s="23"/>
      <c r="V308" s="20"/>
      <c r="X308" s="20"/>
      <c r="Y308" s="28"/>
    </row>
    <row r="309" spans="8:25" s="3" customFormat="1" ht="18.75">
      <c r="H309" s="20"/>
      <c r="R309" s="23"/>
      <c r="V309" s="20"/>
      <c r="X309" s="20"/>
      <c r="Y309" s="28"/>
    </row>
    <row r="310" spans="8:25" s="3" customFormat="1" ht="18.75">
      <c r="H310" s="20"/>
      <c r="R310" s="23"/>
      <c r="V310" s="20"/>
      <c r="X310" s="20"/>
      <c r="Y310" s="28"/>
    </row>
    <row r="311" spans="8:25" s="3" customFormat="1" ht="18.75">
      <c r="H311" s="20"/>
      <c r="R311" s="23"/>
      <c r="V311" s="20"/>
      <c r="X311" s="20"/>
      <c r="Y311" s="28"/>
    </row>
    <row r="312" spans="8:25" s="3" customFormat="1" ht="18.75">
      <c r="H312" s="20"/>
      <c r="R312" s="23"/>
      <c r="V312" s="20"/>
      <c r="X312" s="20"/>
      <c r="Y312" s="28"/>
    </row>
    <row r="313" spans="8:25" s="3" customFormat="1" ht="18.75">
      <c r="H313" s="20"/>
      <c r="R313" s="23"/>
      <c r="V313" s="20"/>
      <c r="X313" s="20"/>
      <c r="Y313" s="28"/>
    </row>
    <row r="314" spans="8:25" s="3" customFormat="1" ht="18.75">
      <c r="H314" s="20"/>
      <c r="R314" s="23"/>
      <c r="V314" s="20"/>
      <c r="X314" s="20"/>
      <c r="Y314" s="28"/>
    </row>
    <row r="315" spans="8:25" s="3" customFormat="1" ht="18.75">
      <c r="H315" s="20"/>
      <c r="R315" s="23"/>
      <c r="V315" s="20"/>
      <c r="X315" s="20"/>
      <c r="Y315" s="28"/>
    </row>
    <row r="316" spans="8:25" s="3" customFormat="1" ht="18.75">
      <c r="H316" s="20"/>
      <c r="R316" s="23"/>
      <c r="V316" s="20"/>
      <c r="X316" s="20"/>
      <c r="Y316" s="28"/>
    </row>
    <row r="317" spans="8:25" s="3" customFormat="1" ht="18.75">
      <c r="H317" s="20"/>
      <c r="R317" s="23"/>
      <c r="V317" s="20"/>
      <c r="X317" s="20"/>
      <c r="Y317" s="28"/>
    </row>
    <row r="318" spans="8:25" s="3" customFormat="1" ht="18.75">
      <c r="H318" s="20"/>
      <c r="R318" s="23"/>
      <c r="V318" s="20"/>
      <c r="X318" s="20"/>
      <c r="Y318" s="28"/>
    </row>
    <row r="319" spans="8:25" s="3" customFormat="1" ht="18.75">
      <c r="H319" s="20"/>
      <c r="R319" s="23"/>
      <c r="V319" s="20"/>
      <c r="X319" s="20"/>
      <c r="Y319" s="28"/>
    </row>
    <row r="320" spans="8:25" s="3" customFormat="1" ht="18.75">
      <c r="H320" s="20"/>
      <c r="R320" s="23"/>
      <c r="V320" s="20"/>
      <c r="X320" s="20"/>
      <c r="Y320" s="28"/>
    </row>
    <row r="321" spans="8:25" s="3" customFormat="1" ht="18.75">
      <c r="H321" s="20"/>
      <c r="R321" s="23"/>
      <c r="V321" s="20"/>
      <c r="X321" s="20"/>
      <c r="Y321" s="28"/>
    </row>
    <row r="322" spans="8:25" s="3" customFormat="1" ht="18.75">
      <c r="H322" s="20"/>
      <c r="R322" s="23"/>
      <c r="V322" s="20"/>
      <c r="X322" s="20"/>
      <c r="Y322" s="28"/>
    </row>
    <row r="323" spans="8:25" s="3" customFormat="1" ht="18.75">
      <c r="H323" s="20"/>
      <c r="R323" s="23"/>
      <c r="V323" s="20"/>
      <c r="X323" s="20"/>
      <c r="Y323" s="28"/>
    </row>
    <row r="324" spans="8:25" s="3" customFormat="1" ht="18.75">
      <c r="H324" s="20"/>
      <c r="R324" s="23"/>
      <c r="V324" s="20"/>
      <c r="X324" s="20"/>
      <c r="Y324" s="28"/>
    </row>
    <row r="325" spans="8:25" s="3" customFormat="1" ht="18.75">
      <c r="H325" s="20"/>
      <c r="R325" s="23"/>
      <c r="V325" s="20"/>
      <c r="X325" s="20"/>
      <c r="Y325" s="28"/>
    </row>
    <row r="326" spans="8:25" s="3" customFormat="1" ht="18.75">
      <c r="H326" s="20"/>
      <c r="R326" s="23"/>
      <c r="V326" s="20"/>
      <c r="X326" s="20"/>
      <c r="Y326" s="28"/>
    </row>
    <row r="327" spans="8:25" s="3" customFormat="1" ht="18.75">
      <c r="H327" s="20"/>
      <c r="R327" s="23"/>
      <c r="V327" s="20"/>
      <c r="X327" s="20"/>
      <c r="Y327" s="28"/>
    </row>
    <row r="328" spans="8:25" s="3" customFormat="1" ht="18.75">
      <c r="H328" s="20"/>
      <c r="R328" s="23"/>
      <c r="V328" s="20"/>
      <c r="X328" s="20"/>
      <c r="Y328" s="28"/>
    </row>
    <row r="329" spans="8:25" s="3" customFormat="1" ht="18.75">
      <c r="H329" s="20"/>
      <c r="R329" s="23"/>
      <c r="V329" s="20"/>
      <c r="X329" s="20"/>
      <c r="Y329" s="28"/>
    </row>
    <row r="330" spans="8:25" s="3" customFormat="1" ht="18.75">
      <c r="H330" s="20"/>
      <c r="R330" s="23"/>
      <c r="V330" s="20"/>
      <c r="X330" s="20"/>
      <c r="Y330" s="28"/>
    </row>
    <row r="331" spans="8:25" s="3" customFormat="1" ht="18.75">
      <c r="H331" s="20"/>
      <c r="R331" s="23"/>
      <c r="V331" s="20"/>
      <c r="X331" s="20"/>
      <c r="Y331" s="28"/>
    </row>
    <row r="332" spans="8:25" s="3" customFormat="1" ht="18.75">
      <c r="H332" s="20"/>
      <c r="R332" s="23"/>
      <c r="V332" s="20"/>
      <c r="X332" s="20"/>
      <c r="Y332" s="28"/>
    </row>
    <row r="333" spans="8:25" s="3" customFormat="1" ht="18.75">
      <c r="H333" s="20"/>
      <c r="R333" s="23"/>
      <c r="V333" s="20"/>
      <c r="X333" s="20"/>
      <c r="Y333" s="28"/>
    </row>
    <row r="334" spans="8:25" s="3" customFormat="1" ht="18.75">
      <c r="H334" s="20"/>
      <c r="R334" s="23"/>
      <c r="V334" s="20"/>
      <c r="X334" s="20"/>
      <c r="Y334" s="28"/>
    </row>
    <row r="335" spans="8:25" s="3" customFormat="1" ht="18.75">
      <c r="H335" s="20"/>
      <c r="R335" s="23"/>
      <c r="V335" s="20"/>
      <c r="X335" s="20"/>
      <c r="Y335" s="28"/>
    </row>
    <row r="336" spans="8:25" s="3" customFormat="1" ht="18.75">
      <c r="H336" s="20"/>
      <c r="R336" s="23"/>
      <c r="V336" s="20"/>
      <c r="X336" s="20"/>
      <c r="Y336" s="28"/>
    </row>
    <row r="337" spans="8:25" s="3" customFormat="1" ht="18.75">
      <c r="H337" s="20"/>
      <c r="R337" s="23"/>
      <c r="V337" s="20"/>
      <c r="X337" s="20"/>
      <c r="Y337" s="28"/>
    </row>
    <row r="338" spans="8:25" s="3" customFormat="1" ht="18.75">
      <c r="H338" s="20"/>
      <c r="R338" s="23"/>
      <c r="V338" s="20"/>
      <c r="X338" s="20"/>
      <c r="Y338" s="28"/>
    </row>
    <row r="339" spans="8:25" s="3" customFormat="1" ht="18.75">
      <c r="H339" s="20"/>
      <c r="R339" s="23"/>
      <c r="V339" s="20"/>
      <c r="X339" s="20"/>
      <c r="Y339" s="28"/>
    </row>
    <row r="340" spans="8:25" s="3" customFormat="1" ht="18.75">
      <c r="H340" s="20"/>
      <c r="R340" s="23"/>
      <c r="V340" s="20"/>
      <c r="X340" s="20"/>
      <c r="Y340" s="28"/>
    </row>
    <row r="341" spans="8:25" s="3" customFormat="1" ht="18.75">
      <c r="H341" s="20"/>
      <c r="R341" s="23"/>
      <c r="V341" s="20"/>
      <c r="X341" s="20"/>
      <c r="Y341" s="28"/>
    </row>
    <row r="342" spans="8:25" s="3" customFormat="1" ht="18.75">
      <c r="H342" s="20"/>
      <c r="R342" s="23"/>
      <c r="V342" s="20"/>
      <c r="X342" s="20"/>
      <c r="Y342" s="28"/>
    </row>
    <row r="343" spans="8:25" s="3" customFormat="1" ht="18.75">
      <c r="H343" s="20"/>
      <c r="R343" s="23"/>
      <c r="V343" s="20"/>
      <c r="X343" s="20"/>
      <c r="Y343" s="28"/>
    </row>
    <row r="344" spans="8:25" s="3" customFormat="1" ht="18.75">
      <c r="H344" s="20"/>
      <c r="R344" s="23"/>
      <c r="V344" s="20"/>
      <c r="X344" s="20"/>
      <c r="Y344" s="28"/>
    </row>
    <row r="345" spans="8:25" s="3" customFormat="1" ht="18.75">
      <c r="H345" s="20"/>
      <c r="R345" s="23"/>
      <c r="V345" s="20"/>
      <c r="X345" s="20"/>
      <c r="Y345" s="28"/>
    </row>
    <row r="346" spans="8:25" s="3" customFormat="1" ht="18.75">
      <c r="H346" s="20"/>
      <c r="R346" s="23"/>
      <c r="V346" s="20"/>
      <c r="X346" s="20"/>
      <c r="Y346" s="28"/>
    </row>
    <row r="347" spans="8:25" s="3" customFormat="1" ht="18.75">
      <c r="H347" s="20"/>
      <c r="R347" s="23"/>
      <c r="V347" s="20"/>
      <c r="X347" s="20"/>
      <c r="Y347" s="28"/>
    </row>
    <row r="348" spans="8:25" s="3" customFormat="1" ht="18.75">
      <c r="H348" s="20"/>
      <c r="R348" s="23"/>
      <c r="V348" s="20"/>
      <c r="X348" s="20"/>
      <c r="Y348" s="28"/>
    </row>
    <row r="349" spans="8:25" s="3" customFormat="1" ht="18.75">
      <c r="H349" s="20"/>
      <c r="R349" s="23"/>
      <c r="V349" s="20"/>
      <c r="X349" s="20"/>
      <c r="Y349" s="28"/>
    </row>
    <row r="350" spans="8:25" s="3" customFormat="1" ht="18.75">
      <c r="H350" s="20"/>
      <c r="R350" s="23"/>
      <c r="V350" s="20"/>
      <c r="X350" s="20"/>
      <c r="Y350" s="28"/>
    </row>
    <row r="351" spans="8:25" s="3" customFormat="1" ht="18.75">
      <c r="H351" s="20"/>
      <c r="R351" s="23"/>
      <c r="V351" s="20"/>
      <c r="X351" s="20"/>
      <c r="Y351" s="28"/>
    </row>
    <row r="352" spans="8:25" s="3" customFormat="1" ht="18.75">
      <c r="H352" s="20"/>
      <c r="R352" s="23"/>
      <c r="V352" s="20"/>
      <c r="X352" s="20"/>
      <c r="Y352" s="28"/>
    </row>
    <row r="353" spans="8:25" s="3" customFormat="1" ht="18.75">
      <c r="H353" s="20"/>
      <c r="R353" s="23"/>
      <c r="V353" s="20"/>
      <c r="X353" s="20"/>
      <c r="Y353" s="28"/>
    </row>
    <row r="354" spans="8:25" s="3" customFormat="1" ht="18.75">
      <c r="H354" s="20"/>
      <c r="R354" s="23"/>
      <c r="V354" s="20"/>
      <c r="X354" s="20"/>
      <c r="Y354" s="28"/>
    </row>
    <row r="355" spans="8:25" s="3" customFormat="1" ht="18.75">
      <c r="H355" s="20"/>
      <c r="R355" s="23"/>
      <c r="V355" s="20"/>
      <c r="X355" s="20"/>
      <c r="Y355" s="28"/>
    </row>
    <row r="356" spans="8:25" s="3" customFormat="1" ht="18.75">
      <c r="H356" s="20"/>
      <c r="R356" s="23"/>
      <c r="V356" s="20"/>
      <c r="X356" s="20"/>
      <c r="Y356" s="28"/>
    </row>
    <row r="357" spans="8:25" s="3" customFormat="1" ht="18.75">
      <c r="H357" s="20"/>
      <c r="R357" s="23"/>
      <c r="V357" s="20"/>
      <c r="X357" s="20"/>
      <c r="Y357" s="28"/>
    </row>
    <row r="358" spans="8:25" s="3" customFormat="1" ht="18.75">
      <c r="H358" s="20"/>
      <c r="R358" s="23"/>
      <c r="V358" s="20"/>
      <c r="X358" s="20"/>
      <c r="Y358" s="28"/>
    </row>
    <row r="359" spans="8:25" s="3" customFormat="1" ht="18.75">
      <c r="H359" s="20"/>
      <c r="R359" s="23"/>
      <c r="V359" s="20"/>
      <c r="X359" s="20"/>
      <c r="Y359" s="28"/>
    </row>
    <row r="360" spans="8:25" s="3" customFormat="1" ht="18.75">
      <c r="H360" s="20"/>
      <c r="R360" s="23"/>
      <c r="V360" s="20"/>
      <c r="X360" s="20"/>
      <c r="Y360" s="28"/>
    </row>
    <row r="361" spans="8:25" s="3" customFormat="1" ht="18.75">
      <c r="H361" s="20"/>
      <c r="R361" s="23"/>
      <c r="V361" s="20"/>
      <c r="X361" s="20"/>
      <c r="Y361" s="28"/>
    </row>
    <row r="362" spans="8:25" s="3" customFormat="1" ht="18.75">
      <c r="H362" s="20"/>
      <c r="R362" s="23"/>
      <c r="V362" s="20"/>
      <c r="X362" s="20"/>
      <c r="Y362" s="28"/>
    </row>
    <row r="363" spans="8:25" s="3" customFormat="1" ht="18.75">
      <c r="H363" s="20"/>
      <c r="R363" s="23"/>
      <c r="V363" s="20"/>
      <c r="X363" s="20"/>
      <c r="Y363" s="28"/>
    </row>
    <row r="364" spans="8:25" s="3" customFormat="1" ht="18.75">
      <c r="H364" s="20"/>
      <c r="R364" s="23"/>
      <c r="V364" s="20"/>
      <c r="X364" s="20"/>
      <c r="Y364" s="28"/>
    </row>
    <row r="365" spans="8:25" s="3" customFormat="1" ht="18.75">
      <c r="H365" s="20"/>
      <c r="R365" s="23"/>
      <c r="V365" s="20"/>
      <c r="X365" s="20"/>
      <c r="Y365" s="28"/>
    </row>
    <row r="366" spans="8:25" s="3" customFormat="1" ht="18.75">
      <c r="H366" s="20"/>
      <c r="R366" s="23"/>
      <c r="V366" s="20"/>
      <c r="X366" s="20"/>
      <c r="Y366" s="28"/>
    </row>
    <row r="367" spans="8:25" s="3" customFormat="1" ht="18.75">
      <c r="H367" s="20"/>
      <c r="R367" s="23"/>
      <c r="V367" s="20"/>
      <c r="X367" s="20"/>
      <c r="Y367" s="28"/>
    </row>
    <row r="368" spans="8:25" s="3" customFormat="1" ht="18.75">
      <c r="H368" s="20"/>
      <c r="R368" s="23"/>
      <c r="V368" s="20"/>
      <c r="X368" s="20"/>
      <c r="Y368" s="28"/>
    </row>
    <row r="369" spans="8:25" s="3" customFormat="1" ht="18.75">
      <c r="H369" s="20"/>
      <c r="R369" s="23"/>
      <c r="V369" s="20"/>
      <c r="X369" s="20"/>
      <c r="Y369" s="28"/>
    </row>
    <row r="370" spans="8:25" s="3" customFormat="1" ht="18.75">
      <c r="H370" s="20"/>
      <c r="R370" s="23"/>
      <c r="V370" s="20"/>
      <c r="X370" s="20"/>
      <c r="Y370" s="28"/>
    </row>
    <row r="371" spans="8:25" s="3" customFormat="1" ht="18.75">
      <c r="H371" s="20"/>
      <c r="R371" s="23"/>
      <c r="V371" s="20"/>
      <c r="X371" s="20"/>
      <c r="Y371" s="28"/>
    </row>
    <row r="372" spans="8:25" s="3" customFormat="1" ht="18.75">
      <c r="H372" s="20"/>
      <c r="R372" s="23"/>
      <c r="V372" s="20"/>
      <c r="X372" s="20"/>
      <c r="Y372" s="28"/>
    </row>
    <row r="373" spans="8:25" s="3" customFormat="1" ht="18.75">
      <c r="H373" s="20"/>
      <c r="R373" s="23"/>
      <c r="V373" s="20"/>
      <c r="X373" s="20"/>
      <c r="Y373" s="28"/>
    </row>
    <row r="374" spans="8:25" s="3" customFormat="1" ht="18.75">
      <c r="H374" s="20"/>
      <c r="R374" s="23"/>
      <c r="V374" s="20"/>
      <c r="X374" s="20"/>
      <c r="Y374" s="28"/>
    </row>
    <row r="375" spans="8:25" s="3" customFormat="1" ht="18.75">
      <c r="H375" s="20"/>
      <c r="R375" s="23"/>
      <c r="V375" s="20"/>
      <c r="X375" s="20"/>
      <c r="Y375" s="28"/>
    </row>
    <row r="376" spans="8:25" s="3" customFormat="1" ht="18.75">
      <c r="H376" s="20"/>
      <c r="R376" s="23"/>
      <c r="V376" s="20"/>
      <c r="X376" s="20"/>
      <c r="Y376" s="28"/>
    </row>
    <row r="377" spans="8:25" s="3" customFormat="1" ht="18.75">
      <c r="H377" s="20"/>
      <c r="R377" s="23"/>
      <c r="V377" s="20"/>
      <c r="X377" s="20"/>
      <c r="Y377" s="28"/>
    </row>
    <row r="378" spans="8:25" s="3" customFormat="1" ht="18.75">
      <c r="H378" s="20"/>
      <c r="R378" s="23"/>
      <c r="V378" s="20"/>
      <c r="X378" s="20"/>
      <c r="Y378" s="28"/>
    </row>
    <row r="379" spans="8:25" s="3" customFormat="1" ht="18.75">
      <c r="H379" s="20"/>
      <c r="R379" s="23"/>
      <c r="V379" s="20"/>
      <c r="X379" s="20"/>
      <c r="Y379" s="28"/>
    </row>
    <row r="380" spans="8:25" s="3" customFormat="1" ht="18.75">
      <c r="H380" s="20"/>
      <c r="R380" s="23"/>
      <c r="V380" s="20"/>
      <c r="X380" s="20"/>
      <c r="Y380" s="28"/>
    </row>
    <row r="381" spans="8:25" s="3" customFormat="1" ht="18.75">
      <c r="H381" s="20"/>
      <c r="R381" s="23"/>
      <c r="V381" s="20"/>
      <c r="X381" s="20"/>
      <c r="Y381" s="28"/>
    </row>
    <row r="382" spans="8:25" s="3" customFormat="1" ht="18.75">
      <c r="H382" s="20"/>
      <c r="R382" s="23"/>
      <c r="V382" s="20"/>
      <c r="X382" s="20"/>
      <c r="Y382" s="28"/>
    </row>
    <row r="383" spans="8:25" s="3" customFormat="1" ht="18.75">
      <c r="H383" s="20"/>
      <c r="R383" s="23"/>
      <c r="V383" s="20"/>
      <c r="X383" s="20"/>
      <c r="Y383" s="28"/>
    </row>
    <row r="384" spans="8:25" s="3" customFormat="1" ht="18.75">
      <c r="H384" s="20"/>
      <c r="R384" s="23"/>
      <c r="V384" s="20"/>
      <c r="X384" s="20"/>
      <c r="Y384" s="28"/>
    </row>
    <row r="385" spans="8:25" s="3" customFormat="1" ht="18.75">
      <c r="H385" s="20"/>
      <c r="R385" s="23"/>
      <c r="V385" s="20"/>
      <c r="X385" s="20"/>
      <c r="Y385" s="28"/>
    </row>
    <row r="386" spans="8:25" s="3" customFormat="1" ht="18.75">
      <c r="H386" s="20"/>
      <c r="R386" s="23"/>
      <c r="V386" s="20"/>
      <c r="X386" s="20"/>
      <c r="Y386" s="28"/>
    </row>
    <row r="387" spans="8:25" s="3" customFormat="1" ht="18.75">
      <c r="H387" s="20"/>
      <c r="R387" s="23"/>
      <c r="V387" s="20"/>
      <c r="X387" s="20"/>
      <c r="Y387" s="28"/>
    </row>
    <row r="388" spans="8:25" s="3" customFormat="1" ht="18.75">
      <c r="H388" s="20"/>
      <c r="R388" s="23"/>
      <c r="V388" s="20"/>
      <c r="X388" s="20"/>
      <c r="Y388" s="28"/>
    </row>
    <row r="389" spans="8:25" s="3" customFormat="1" ht="18.75">
      <c r="H389" s="20"/>
      <c r="R389" s="23"/>
      <c r="V389" s="20"/>
      <c r="X389" s="20"/>
      <c r="Y389" s="28"/>
    </row>
    <row r="390" spans="8:25" s="3" customFormat="1" ht="18.75">
      <c r="H390" s="20"/>
      <c r="R390" s="23"/>
      <c r="V390" s="20"/>
      <c r="X390" s="20"/>
      <c r="Y390" s="28"/>
    </row>
    <row r="391" spans="8:25" s="3" customFormat="1" ht="18.75">
      <c r="H391" s="20"/>
      <c r="R391" s="23"/>
      <c r="V391" s="20"/>
      <c r="X391" s="20"/>
      <c r="Y391" s="28"/>
    </row>
    <row r="392" spans="8:25" s="3" customFormat="1" ht="18.75">
      <c r="H392" s="20"/>
      <c r="R392" s="23"/>
      <c r="V392" s="20"/>
      <c r="X392" s="20"/>
      <c r="Y392" s="28"/>
    </row>
    <row r="393" spans="8:25" s="3" customFormat="1" ht="18.75">
      <c r="H393" s="20"/>
      <c r="R393" s="23"/>
      <c r="V393" s="20"/>
      <c r="X393" s="20"/>
      <c r="Y393" s="28"/>
    </row>
    <row r="394" spans="8:25" s="3" customFormat="1" ht="18.75">
      <c r="H394" s="20"/>
      <c r="R394" s="23"/>
      <c r="V394" s="20"/>
      <c r="X394" s="20"/>
      <c r="Y394" s="28"/>
    </row>
    <row r="395" spans="8:25" s="3" customFormat="1" ht="18.75">
      <c r="H395" s="20"/>
      <c r="R395" s="23"/>
      <c r="V395" s="20"/>
      <c r="X395" s="20"/>
      <c r="Y395" s="28"/>
    </row>
    <row r="396" spans="8:25" s="3" customFormat="1" ht="18.75">
      <c r="H396" s="20"/>
      <c r="R396" s="23"/>
      <c r="V396" s="20"/>
      <c r="X396" s="20"/>
      <c r="Y396" s="28"/>
    </row>
    <row r="397" spans="8:25" s="3" customFormat="1" ht="18.75">
      <c r="H397" s="20"/>
      <c r="R397" s="23"/>
      <c r="V397" s="20"/>
      <c r="X397" s="20"/>
      <c r="Y397" s="28"/>
    </row>
    <row r="398" spans="8:25" s="3" customFormat="1" ht="18.75">
      <c r="H398" s="20"/>
      <c r="R398" s="23"/>
      <c r="V398" s="20"/>
      <c r="X398" s="20"/>
      <c r="Y398" s="28"/>
    </row>
    <row r="399" spans="8:25" s="3" customFormat="1" ht="18.75">
      <c r="H399" s="20"/>
      <c r="R399" s="23"/>
      <c r="V399" s="20"/>
      <c r="X399" s="20"/>
      <c r="Y399" s="28"/>
    </row>
    <row r="400" spans="8:25" s="3" customFormat="1" ht="18.75">
      <c r="H400" s="20"/>
      <c r="R400" s="23"/>
      <c r="V400" s="20"/>
      <c r="X400" s="20"/>
      <c r="Y400" s="28"/>
    </row>
    <row r="401" spans="8:25" s="3" customFormat="1" ht="18.75">
      <c r="H401" s="20"/>
      <c r="R401" s="23"/>
      <c r="V401" s="20"/>
      <c r="X401" s="20"/>
      <c r="Y401" s="28"/>
    </row>
    <row r="402" spans="8:25" s="3" customFormat="1" ht="18.75">
      <c r="H402" s="20"/>
      <c r="R402" s="23"/>
      <c r="V402" s="20"/>
      <c r="X402" s="20"/>
      <c r="Y402" s="28"/>
    </row>
    <row r="403" spans="8:25" s="3" customFormat="1" ht="18.75">
      <c r="H403" s="20"/>
      <c r="R403" s="23"/>
      <c r="V403" s="20"/>
      <c r="X403" s="20"/>
      <c r="Y403" s="28"/>
    </row>
    <row r="404" spans="8:25" s="3" customFormat="1" ht="18.75">
      <c r="H404" s="20"/>
      <c r="R404" s="23"/>
      <c r="V404" s="20"/>
      <c r="X404" s="20"/>
      <c r="Y404" s="28"/>
    </row>
    <row r="405" spans="8:25" s="3" customFormat="1" ht="18.75">
      <c r="H405" s="20"/>
      <c r="R405" s="23"/>
      <c r="V405" s="20"/>
      <c r="X405" s="20"/>
      <c r="Y405" s="28"/>
    </row>
    <row r="406" spans="8:25" s="3" customFormat="1" ht="18.75">
      <c r="H406" s="20"/>
      <c r="R406" s="23"/>
      <c r="V406" s="20"/>
      <c r="X406" s="20"/>
      <c r="Y406" s="28"/>
    </row>
    <row r="407" spans="8:25" s="3" customFormat="1" ht="18.75">
      <c r="H407" s="20"/>
      <c r="R407" s="23"/>
      <c r="V407" s="20"/>
      <c r="X407" s="20"/>
      <c r="Y407" s="28"/>
    </row>
    <row r="408" spans="8:25" s="3" customFormat="1" ht="18.75">
      <c r="H408" s="20"/>
      <c r="R408" s="23"/>
      <c r="V408" s="20"/>
      <c r="X408" s="20"/>
      <c r="Y408" s="28"/>
    </row>
    <row r="409" spans="8:25" s="3" customFormat="1" ht="18.75">
      <c r="H409" s="20"/>
      <c r="R409" s="23"/>
      <c r="V409" s="20"/>
      <c r="X409" s="20"/>
      <c r="Y409" s="28"/>
    </row>
    <row r="410" spans="8:25" s="3" customFormat="1" ht="18.75">
      <c r="H410" s="20"/>
      <c r="R410" s="23"/>
      <c r="V410" s="20"/>
      <c r="X410" s="20"/>
      <c r="Y410" s="28"/>
    </row>
    <row r="411" spans="8:25" s="3" customFormat="1" ht="18.75">
      <c r="H411" s="20"/>
      <c r="R411" s="23"/>
      <c r="V411" s="20"/>
      <c r="X411" s="20"/>
      <c r="Y411" s="28"/>
    </row>
    <row r="412" spans="8:25" s="3" customFormat="1" ht="18.75">
      <c r="H412" s="20"/>
      <c r="R412" s="23"/>
      <c r="V412" s="20"/>
      <c r="X412" s="20"/>
      <c r="Y412" s="28"/>
    </row>
    <row r="413" spans="8:25" s="3" customFormat="1" ht="18.75">
      <c r="H413" s="20"/>
      <c r="R413" s="23"/>
      <c r="V413" s="20"/>
      <c r="X413" s="20"/>
      <c r="Y413" s="28"/>
    </row>
    <row r="414" spans="8:25" s="3" customFormat="1" ht="18.75">
      <c r="H414" s="20"/>
      <c r="R414" s="23"/>
      <c r="V414" s="20"/>
      <c r="X414" s="20"/>
      <c r="Y414" s="28"/>
    </row>
    <row r="415" spans="8:25" s="3" customFormat="1" ht="18.75">
      <c r="H415" s="20"/>
      <c r="R415" s="23"/>
      <c r="V415" s="20"/>
      <c r="X415" s="20"/>
      <c r="Y415" s="28"/>
    </row>
    <row r="416" spans="8:25" s="3" customFormat="1" ht="18.75">
      <c r="H416" s="20"/>
      <c r="R416" s="23"/>
      <c r="V416" s="20"/>
      <c r="X416" s="20"/>
      <c r="Y416" s="28"/>
    </row>
    <row r="417" spans="8:25" s="3" customFormat="1" ht="18.75">
      <c r="H417" s="20"/>
      <c r="R417" s="23"/>
      <c r="V417" s="20"/>
      <c r="X417" s="20"/>
      <c r="Y417" s="28"/>
    </row>
    <row r="418" spans="8:25" s="3" customFormat="1" ht="18.75">
      <c r="H418" s="20"/>
      <c r="R418" s="23"/>
      <c r="V418" s="20"/>
      <c r="X418" s="20"/>
      <c r="Y418" s="28"/>
    </row>
    <row r="419" spans="8:25" s="3" customFormat="1" ht="18.75">
      <c r="H419" s="20"/>
      <c r="R419" s="23"/>
      <c r="V419" s="20"/>
      <c r="X419" s="20"/>
      <c r="Y419" s="28"/>
    </row>
    <row r="420" spans="8:25" s="3" customFormat="1" ht="18.75">
      <c r="H420" s="20"/>
      <c r="R420" s="23"/>
      <c r="V420" s="20"/>
      <c r="X420" s="20"/>
      <c r="Y420" s="28"/>
    </row>
    <row r="421" spans="8:25" s="3" customFormat="1" ht="18.75">
      <c r="H421" s="20"/>
      <c r="R421" s="23"/>
      <c r="V421" s="20"/>
      <c r="X421" s="20"/>
      <c r="Y421" s="28"/>
    </row>
    <row r="422" spans="8:25" s="3" customFormat="1" ht="18.75">
      <c r="H422" s="20"/>
      <c r="R422" s="23"/>
      <c r="V422" s="20"/>
      <c r="X422" s="20"/>
      <c r="Y422" s="28"/>
    </row>
    <row r="423" spans="8:25" s="3" customFormat="1" ht="18.75">
      <c r="H423" s="20"/>
      <c r="R423" s="23"/>
      <c r="V423" s="20"/>
      <c r="X423" s="20"/>
      <c r="Y423" s="28"/>
    </row>
    <row r="424" spans="8:25" s="3" customFormat="1" ht="18.75">
      <c r="H424" s="20"/>
      <c r="R424" s="23"/>
      <c r="V424" s="20"/>
      <c r="X424" s="20"/>
      <c r="Y424" s="28"/>
    </row>
    <row r="425" spans="8:25" s="3" customFormat="1" ht="18.75">
      <c r="H425" s="20"/>
      <c r="R425" s="23"/>
      <c r="V425" s="20"/>
      <c r="X425" s="20"/>
      <c r="Y425" s="28"/>
    </row>
    <row r="426" spans="8:25" s="3" customFormat="1" ht="18.75">
      <c r="H426" s="20"/>
      <c r="R426" s="23"/>
      <c r="V426" s="20"/>
      <c r="X426" s="20"/>
      <c r="Y426" s="28"/>
    </row>
    <row r="427" spans="8:25" s="3" customFormat="1" ht="18.75">
      <c r="H427" s="20"/>
      <c r="R427" s="23"/>
      <c r="V427" s="20"/>
      <c r="X427" s="20"/>
      <c r="Y427" s="28"/>
    </row>
    <row r="428" spans="8:25" s="3" customFormat="1" ht="18.75">
      <c r="H428" s="20"/>
      <c r="R428" s="23"/>
      <c r="V428" s="20"/>
      <c r="X428" s="20"/>
      <c r="Y428" s="28"/>
    </row>
    <row r="429" spans="8:25" s="3" customFormat="1" ht="18.75">
      <c r="H429" s="20"/>
      <c r="R429" s="23"/>
      <c r="V429" s="20"/>
      <c r="X429" s="20"/>
      <c r="Y429" s="28"/>
    </row>
    <row r="430" spans="8:25" s="3" customFormat="1" ht="18.75">
      <c r="H430" s="20"/>
      <c r="R430" s="23"/>
      <c r="V430" s="20"/>
      <c r="X430" s="20"/>
      <c r="Y430" s="28"/>
    </row>
    <row r="431" spans="8:25" s="3" customFormat="1" ht="18.75">
      <c r="H431" s="20"/>
      <c r="R431" s="23"/>
      <c r="V431" s="20"/>
      <c r="X431" s="20"/>
      <c r="Y431" s="28"/>
    </row>
    <row r="432" spans="8:25" s="3" customFormat="1" ht="18.75">
      <c r="H432" s="20"/>
      <c r="R432" s="23"/>
      <c r="V432" s="20"/>
      <c r="X432" s="20"/>
      <c r="Y432" s="28"/>
    </row>
    <row r="433" spans="8:25" s="3" customFormat="1" ht="18.75">
      <c r="H433" s="20"/>
      <c r="R433" s="23"/>
      <c r="V433" s="20"/>
      <c r="X433" s="20"/>
      <c r="Y433" s="28"/>
    </row>
    <row r="434" spans="8:25" s="3" customFormat="1" ht="18.75">
      <c r="H434" s="20"/>
      <c r="R434" s="23"/>
      <c r="V434" s="20"/>
      <c r="X434" s="20"/>
      <c r="Y434" s="28"/>
    </row>
    <row r="435" spans="8:25" s="3" customFormat="1" ht="18.75">
      <c r="H435" s="20"/>
      <c r="R435" s="23"/>
      <c r="V435" s="20"/>
      <c r="X435" s="20"/>
      <c r="Y435" s="28"/>
    </row>
    <row r="436" spans="8:25" s="3" customFormat="1" ht="18.75">
      <c r="H436" s="20"/>
      <c r="R436" s="23"/>
      <c r="V436" s="20"/>
      <c r="X436" s="20"/>
      <c r="Y436" s="28"/>
    </row>
    <row r="437" spans="8:25" s="3" customFormat="1" ht="18.75">
      <c r="H437" s="20"/>
      <c r="R437" s="23"/>
      <c r="V437" s="20"/>
      <c r="X437" s="20"/>
      <c r="Y437" s="28"/>
    </row>
    <row r="438" spans="8:25" s="3" customFormat="1" ht="18.75">
      <c r="H438" s="20"/>
      <c r="R438" s="23"/>
      <c r="V438" s="20"/>
      <c r="X438" s="20"/>
      <c r="Y438" s="28"/>
    </row>
    <row r="439" spans="8:25" s="3" customFormat="1" ht="18.75">
      <c r="H439" s="20"/>
      <c r="R439" s="23"/>
      <c r="V439" s="20"/>
      <c r="X439" s="20"/>
      <c r="Y439" s="28"/>
    </row>
    <row r="440" spans="8:25" s="3" customFormat="1" ht="18.75">
      <c r="H440" s="20"/>
      <c r="R440" s="23"/>
      <c r="V440" s="20"/>
      <c r="X440" s="20"/>
      <c r="Y440" s="28"/>
    </row>
    <row r="441" spans="8:25" s="3" customFormat="1" ht="18.75">
      <c r="H441" s="20"/>
      <c r="R441" s="23"/>
      <c r="V441" s="20"/>
      <c r="X441" s="20"/>
      <c r="Y441" s="28"/>
    </row>
    <row r="442" spans="8:25" s="3" customFormat="1" ht="18.75">
      <c r="H442" s="20"/>
      <c r="R442" s="23"/>
      <c r="V442" s="20"/>
      <c r="X442" s="20"/>
      <c r="Y442" s="28"/>
    </row>
    <row r="443" spans="8:25" s="3" customFormat="1" ht="18.75">
      <c r="H443" s="20"/>
      <c r="R443" s="23"/>
      <c r="V443" s="20"/>
      <c r="X443" s="20"/>
      <c r="Y443" s="28"/>
    </row>
    <row r="444" spans="8:25" s="3" customFormat="1" ht="18.75">
      <c r="H444" s="20"/>
      <c r="R444" s="23"/>
      <c r="V444" s="20"/>
      <c r="X444" s="20"/>
      <c r="Y444" s="28"/>
    </row>
    <row r="445" spans="8:25" s="3" customFormat="1" ht="18.75">
      <c r="H445" s="20"/>
      <c r="R445" s="23"/>
      <c r="V445" s="20"/>
      <c r="X445" s="20"/>
      <c r="Y445" s="28"/>
    </row>
    <row r="446" spans="8:25" s="3" customFormat="1" ht="18.75">
      <c r="H446" s="20"/>
      <c r="R446" s="23"/>
      <c r="V446" s="20"/>
      <c r="X446" s="20"/>
      <c r="Y446" s="28"/>
    </row>
    <row r="447" spans="8:25" s="3" customFormat="1" ht="18.75">
      <c r="H447" s="20"/>
      <c r="R447" s="23"/>
      <c r="V447" s="20"/>
      <c r="X447" s="20"/>
      <c r="Y447" s="28"/>
    </row>
    <row r="448" spans="8:25" s="3" customFormat="1" ht="18.75">
      <c r="H448" s="20"/>
      <c r="R448" s="23"/>
      <c r="V448" s="20"/>
      <c r="X448" s="20"/>
      <c r="Y448" s="28"/>
    </row>
    <row r="449" spans="8:25" s="3" customFormat="1" ht="18.75">
      <c r="H449" s="20"/>
      <c r="R449" s="23"/>
      <c r="V449" s="20"/>
      <c r="X449" s="20"/>
      <c r="Y449" s="28"/>
    </row>
    <row r="450" spans="8:25" s="3" customFormat="1" ht="18.75">
      <c r="H450" s="20"/>
      <c r="R450" s="23"/>
      <c r="V450" s="20"/>
      <c r="X450" s="20"/>
      <c r="Y450" s="28"/>
    </row>
    <row r="451" spans="8:25" s="3" customFormat="1" ht="18.75">
      <c r="H451" s="20"/>
      <c r="R451" s="23"/>
      <c r="V451" s="20"/>
      <c r="X451" s="20"/>
      <c r="Y451" s="28"/>
    </row>
    <row r="452" spans="8:25" s="3" customFormat="1" ht="18.75">
      <c r="H452" s="20"/>
      <c r="R452" s="23"/>
      <c r="V452" s="20"/>
      <c r="X452" s="20"/>
      <c r="Y452" s="28"/>
    </row>
    <row r="453" spans="8:25" s="3" customFormat="1" ht="18.75">
      <c r="H453" s="20"/>
      <c r="R453" s="23"/>
      <c r="V453" s="20"/>
      <c r="X453" s="20"/>
      <c r="Y453" s="28"/>
    </row>
    <row r="454" spans="8:25" s="3" customFormat="1" ht="18.75">
      <c r="H454" s="20"/>
      <c r="R454" s="23"/>
      <c r="V454" s="20"/>
      <c r="X454" s="20"/>
      <c r="Y454" s="28"/>
    </row>
    <row r="455" spans="8:25" s="3" customFormat="1" ht="18.75">
      <c r="H455" s="20"/>
      <c r="R455" s="23"/>
      <c r="V455" s="20"/>
      <c r="X455" s="20"/>
      <c r="Y455" s="28"/>
    </row>
    <row r="456" spans="8:25" s="3" customFormat="1" ht="18.75">
      <c r="H456" s="20"/>
      <c r="R456" s="23"/>
      <c r="V456" s="20"/>
      <c r="X456" s="20"/>
      <c r="Y456" s="28"/>
    </row>
    <row r="457" spans="8:25" s="3" customFormat="1" ht="18.75">
      <c r="H457" s="20"/>
      <c r="R457" s="23"/>
      <c r="V457" s="20"/>
      <c r="X457" s="20"/>
      <c r="Y457" s="28"/>
    </row>
    <row r="458" spans="8:25" s="3" customFormat="1" ht="18.75">
      <c r="H458" s="20"/>
      <c r="R458" s="23"/>
      <c r="V458" s="20"/>
      <c r="X458" s="20"/>
      <c r="Y458" s="28"/>
    </row>
    <row r="459" spans="8:25" s="3" customFormat="1" ht="18.75">
      <c r="H459" s="20"/>
      <c r="R459" s="23"/>
      <c r="V459" s="20"/>
      <c r="X459" s="20"/>
      <c r="Y459" s="28"/>
    </row>
    <row r="460" spans="8:25" s="3" customFormat="1" ht="18.75">
      <c r="H460" s="20"/>
      <c r="R460" s="23"/>
      <c r="V460" s="20"/>
      <c r="X460" s="20"/>
      <c r="Y460" s="28"/>
    </row>
    <row r="461" spans="8:25" s="3" customFormat="1" ht="18.75">
      <c r="H461" s="20"/>
      <c r="R461" s="23"/>
      <c r="V461" s="20"/>
      <c r="X461" s="20"/>
      <c r="Y461" s="28"/>
    </row>
    <row r="462" spans="8:25" s="3" customFormat="1" ht="18.75">
      <c r="H462" s="20"/>
      <c r="R462" s="23"/>
      <c r="V462" s="20"/>
      <c r="X462" s="20"/>
      <c r="Y462" s="28"/>
    </row>
    <row r="463" spans="8:25" s="3" customFormat="1" ht="18.75">
      <c r="H463" s="20"/>
      <c r="R463" s="23"/>
      <c r="V463" s="20"/>
      <c r="X463" s="20"/>
      <c r="Y463" s="28"/>
    </row>
    <row r="464" spans="8:25" s="3" customFormat="1" ht="18.75">
      <c r="H464" s="20"/>
      <c r="R464" s="23"/>
      <c r="V464" s="20"/>
      <c r="X464" s="20"/>
      <c r="Y464" s="28"/>
    </row>
    <row r="465" spans="8:25" s="3" customFormat="1" ht="18.75">
      <c r="H465" s="20"/>
      <c r="R465" s="23"/>
      <c r="V465" s="20"/>
      <c r="X465" s="20"/>
      <c r="Y465" s="28"/>
    </row>
    <row r="466" spans="8:25" s="3" customFormat="1" ht="18.75">
      <c r="H466" s="20"/>
      <c r="R466" s="23"/>
      <c r="V466" s="20"/>
      <c r="X466" s="20"/>
      <c r="Y466" s="28"/>
    </row>
    <row r="467" spans="8:25" s="3" customFormat="1" ht="18.75">
      <c r="H467" s="20"/>
      <c r="R467" s="23"/>
      <c r="V467" s="20"/>
      <c r="X467" s="20"/>
      <c r="Y467" s="28"/>
    </row>
    <row r="468" spans="8:25" s="3" customFormat="1" ht="18.75">
      <c r="H468" s="20"/>
      <c r="R468" s="23"/>
      <c r="V468" s="20"/>
      <c r="X468" s="20"/>
      <c r="Y468" s="28"/>
    </row>
    <row r="469" spans="8:25" s="3" customFormat="1" ht="18.75">
      <c r="H469" s="20"/>
      <c r="R469" s="23"/>
      <c r="V469" s="20"/>
      <c r="X469" s="20"/>
      <c r="Y469" s="28"/>
    </row>
    <row r="470" spans="8:25" s="3" customFormat="1" ht="18.75">
      <c r="H470" s="20"/>
      <c r="R470" s="23"/>
      <c r="V470" s="20"/>
      <c r="X470" s="20"/>
      <c r="Y470" s="28"/>
    </row>
    <row r="471" spans="8:25" s="3" customFormat="1" ht="18.75">
      <c r="H471" s="20"/>
      <c r="R471" s="23"/>
      <c r="V471" s="20"/>
      <c r="X471" s="20"/>
      <c r="Y471" s="28"/>
    </row>
    <row r="472" spans="8:25" s="3" customFormat="1" ht="18.75">
      <c r="H472" s="20"/>
      <c r="R472" s="23"/>
      <c r="V472" s="20"/>
      <c r="X472" s="20"/>
      <c r="Y472" s="28"/>
    </row>
    <row r="473" spans="8:25" s="3" customFormat="1" ht="18.75">
      <c r="H473" s="20"/>
      <c r="R473" s="23"/>
      <c r="V473" s="20"/>
      <c r="X473" s="20"/>
      <c r="Y473" s="28"/>
    </row>
    <row r="474" spans="8:25" s="3" customFormat="1" ht="18.75">
      <c r="H474" s="20"/>
      <c r="R474" s="23"/>
      <c r="V474" s="20"/>
      <c r="X474" s="20"/>
      <c r="Y474" s="28"/>
    </row>
    <row r="475" spans="8:25" s="3" customFormat="1" ht="18.75">
      <c r="H475" s="20"/>
      <c r="R475" s="23"/>
      <c r="V475" s="20"/>
      <c r="X475" s="20"/>
      <c r="Y475" s="28"/>
    </row>
    <row r="476" spans="8:25" s="3" customFormat="1" ht="18.75">
      <c r="H476" s="20"/>
      <c r="R476" s="23"/>
      <c r="V476" s="20"/>
      <c r="X476" s="20"/>
      <c r="Y476" s="28"/>
    </row>
    <row r="477" spans="8:25" s="3" customFormat="1" ht="18.75">
      <c r="H477" s="20"/>
      <c r="R477" s="23"/>
      <c r="V477" s="20"/>
      <c r="X477" s="20"/>
      <c r="Y477" s="28"/>
    </row>
    <row r="478" spans="8:25" s="3" customFormat="1" ht="18.75">
      <c r="H478" s="20"/>
      <c r="R478" s="23"/>
      <c r="V478" s="20"/>
      <c r="X478" s="20"/>
      <c r="Y478" s="28"/>
    </row>
    <row r="479" spans="8:25" s="3" customFormat="1" ht="18.75">
      <c r="H479" s="20"/>
      <c r="R479" s="23"/>
      <c r="V479" s="20"/>
      <c r="X479" s="20"/>
      <c r="Y479" s="28"/>
    </row>
    <row r="480" spans="8:25" s="3" customFormat="1" ht="18.75">
      <c r="H480" s="20"/>
      <c r="R480" s="23"/>
      <c r="V480" s="20"/>
      <c r="X480" s="20"/>
      <c r="Y480" s="28"/>
    </row>
    <row r="481" spans="8:25" s="3" customFormat="1" ht="18.75">
      <c r="H481" s="20"/>
      <c r="R481" s="23"/>
      <c r="V481" s="20"/>
      <c r="X481" s="20"/>
      <c r="Y481" s="28"/>
    </row>
    <row r="482" spans="8:25" s="3" customFormat="1" ht="18.75">
      <c r="H482" s="20"/>
      <c r="R482" s="23"/>
      <c r="V482" s="20"/>
      <c r="X482" s="20"/>
      <c r="Y482" s="28"/>
    </row>
    <row r="483" spans="8:25" s="3" customFormat="1" ht="18.75">
      <c r="H483" s="20"/>
      <c r="R483" s="23"/>
      <c r="V483" s="20"/>
      <c r="X483" s="20"/>
      <c r="Y483" s="28"/>
    </row>
    <row r="484" spans="8:25" s="3" customFormat="1" ht="18.75">
      <c r="H484" s="20"/>
      <c r="R484" s="23"/>
      <c r="V484" s="20"/>
      <c r="X484" s="20"/>
      <c r="Y484" s="28"/>
    </row>
    <row r="485" spans="8:25" s="3" customFormat="1" ht="18.75">
      <c r="H485" s="20"/>
      <c r="R485" s="23"/>
      <c r="V485" s="20"/>
      <c r="X485" s="20"/>
      <c r="Y485" s="28"/>
    </row>
    <row r="486" spans="8:25" s="3" customFormat="1" ht="18.75">
      <c r="H486" s="20"/>
      <c r="R486" s="23"/>
      <c r="V486" s="20"/>
      <c r="X486" s="20"/>
      <c r="Y486" s="28"/>
    </row>
    <row r="487" spans="8:25" s="3" customFormat="1" ht="18.75">
      <c r="H487" s="20"/>
      <c r="R487" s="23"/>
      <c r="V487" s="20"/>
      <c r="X487" s="20"/>
      <c r="Y487" s="28"/>
    </row>
    <row r="488" spans="8:25" s="3" customFormat="1" ht="18.75">
      <c r="H488" s="20"/>
      <c r="R488" s="23"/>
      <c r="V488" s="20"/>
      <c r="X488" s="20"/>
      <c r="Y488" s="28"/>
    </row>
    <row r="489" spans="8:25" s="3" customFormat="1" ht="18.75">
      <c r="H489" s="20"/>
      <c r="R489" s="23"/>
      <c r="V489" s="20"/>
      <c r="X489" s="20"/>
      <c r="Y489" s="28"/>
    </row>
    <row r="490" spans="8:25" s="3" customFormat="1" ht="18.75">
      <c r="H490" s="20"/>
      <c r="R490" s="23"/>
      <c r="V490" s="20"/>
      <c r="X490" s="20"/>
      <c r="Y490" s="28"/>
    </row>
    <row r="491" spans="8:25" s="3" customFormat="1" ht="18.75">
      <c r="H491" s="20"/>
      <c r="R491" s="23"/>
      <c r="V491" s="20"/>
      <c r="X491" s="20"/>
      <c r="Y491" s="28"/>
    </row>
    <row r="492" spans="8:25" s="3" customFormat="1" ht="18.75">
      <c r="H492" s="20"/>
      <c r="R492" s="23"/>
      <c r="V492" s="20"/>
      <c r="X492" s="20"/>
      <c r="Y492" s="28"/>
    </row>
    <row r="493" spans="8:25" s="3" customFormat="1" ht="18.75">
      <c r="H493" s="20"/>
      <c r="R493" s="23"/>
      <c r="V493" s="20"/>
      <c r="X493" s="20"/>
      <c r="Y493" s="28"/>
    </row>
    <row r="494" spans="8:25" s="3" customFormat="1" ht="18.75">
      <c r="H494" s="20"/>
      <c r="R494" s="23"/>
      <c r="V494" s="20"/>
      <c r="X494" s="20"/>
      <c r="Y494" s="28"/>
    </row>
    <row r="495" spans="8:25" s="3" customFormat="1" ht="18.75">
      <c r="H495" s="20"/>
      <c r="R495" s="23"/>
      <c r="V495" s="20"/>
      <c r="X495" s="20"/>
      <c r="Y495" s="28"/>
    </row>
    <row r="496" spans="8:25" s="3" customFormat="1" ht="18.75">
      <c r="H496" s="20"/>
      <c r="R496" s="23"/>
      <c r="V496" s="20"/>
      <c r="X496" s="20"/>
      <c r="Y496" s="28"/>
    </row>
    <row r="497" spans="8:25" s="3" customFormat="1" ht="18.75">
      <c r="H497" s="20"/>
      <c r="R497" s="23"/>
      <c r="V497" s="20"/>
      <c r="X497" s="20"/>
      <c r="Y497" s="28"/>
    </row>
    <row r="498" spans="8:25" s="3" customFormat="1" ht="18.75">
      <c r="H498" s="20"/>
      <c r="R498" s="23"/>
      <c r="V498" s="20"/>
      <c r="X498" s="20"/>
      <c r="Y498" s="28"/>
    </row>
    <row r="499" spans="8:25" s="3" customFormat="1" ht="18.75">
      <c r="H499" s="20"/>
      <c r="R499" s="23"/>
      <c r="V499" s="20"/>
      <c r="X499" s="20"/>
      <c r="Y499" s="28"/>
    </row>
    <row r="500" spans="8:25" s="3" customFormat="1" ht="18.75">
      <c r="H500" s="20"/>
      <c r="R500" s="23"/>
      <c r="V500" s="20"/>
      <c r="X500" s="20"/>
      <c r="Y500" s="28"/>
    </row>
    <row r="501" spans="8:25" s="3" customFormat="1" ht="18.75">
      <c r="H501" s="20"/>
      <c r="R501" s="23"/>
      <c r="V501" s="20"/>
      <c r="X501" s="20"/>
      <c r="Y501" s="28"/>
    </row>
    <row r="502" spans="8:25" s="3" customFormat="1" ht="18.75">
      <c r="H502" s="20"/>
      <c r="R502" s="23"/>
      <c r="V502" s="20"/>
      <c r="X502" s="20"/>
      <c r="Y502" s="28"/>
    </row>
    <row r="503" spans="8:25" s="3" customFormat="1" ht="18.75">
      <c r="H503" s="20"/>
      <c r="R503" s="23"/>
      <c r="V503" s="20"/>
      <c r="X503" s="20"/>
      <c r="Y503" s="28"/>
    </row>
    <row r="504" spans="8:25" s="3" customFormat="1" ht="18.75">
      <c r="H504" s="20"/>
      <c r="R504" s="23"/>
      <c r="V504" s="20"/>
      <c r="X504" s="20"/>
      <c r="Y504" s="28"/>
    </row>
    <row r="505" spans="8:25" s="3" customFormat="1" ht="18.75">
      <c r="H505" s="20"/>
      <c r="R505" s="23"/>
      <c r="V505" s="20"/>
      <c r="X505" s="20"/>
      <c r="Y505" s="28"/>
    </row>
    <row r="506" spans="8:25" s="3" customFormat="1" ht="18.75">
      <c r="H506" s="20"/>
      <c r="R506" s="23"/>
      <c r="V506" s="20"/>
      <c r="X506" s="20"/>
      <c r="Y506" s="28"/>
    </row>
    <row r="507" spans="8:25" s="3" customFormat="1" ht="18.75">
      <c r="H507" s="20"/>
      <c r="R507" s="23"/>
      <c r="V507" s="20"/>
      <c r="X507" s="20"/>
      <c r="Y507" s="28"/>
    </row>
    <row r="508" spans="8:25" s="3" customFormat="1" ht="18.75">
      <c r="H508" s="20"/>
      <c r="R508" s="23"/>
      <c r="V508" s="20"/>
      <c r="X508" s="20"/>
      <c r="Y508" s="28"/>
    </row>
    <row r="509" spans="8:25" s="3" customFormat="1" ht="18.75">
      <c r="H509" s="20"/>
      <c r="R509" s="23"/>
      <c r="V509" s="20"/>
      <c r="X509" s="20"/>
      <c r="Y509" s="28"/>
    </row>
    <row r="510" spans="8:25" s="3" customFormat="1" ht="18.75">
      <c r="H510" s="20"/>
      <c r="R510" s="23"/>
      <c r="V510" s="20"/>
      <c r="X510" s="20"/>
      <c r="Y510" s="28"/>
    </row>
    <row r="511" spans="8:25" s="3" customFormat="1" ht="18.75">
      <c r="H511" s="20"/>
      <c r="R511" s="23"/>
      <c r="V511" s="20"/>
      <c r="X511" s="20"/>
      <c r="Y511" s="28"/>
    </row>
    <row r="512" spans="8:25" s="3" customFormat="1" ht="18.75">
      <c r="H512" s="20"/>
      <c r="R512" s="23"/>
      <c r="V512" s="20"/>
      <c r="X512" s="20"/>
      <c r="Y512" s="28"/>
    </row>
    <row r="513" spans="8:25" s="3" customFormat="1" ht="18.75">
      <c r="H513" s="20"/>
      <c r="R513" s="23"/>
      <c r="V513" s="20"/>
      <c r="X513" s="20"/>
      <c r="Y513" s="28"/>
    </row>
    <row r="514" spans="8:25" s="3" customFormat="1" ht="18.75">
      <c r="H514" s="20"/>
      <c r="R514" s="23"/>
      <c r="V514" s="20"/>
      <c r="X514" s="20"/>
      <c r="Y514" s="28"/>
    </row>
    <row r="515" spans="8:25" s="3" customFormat="1" ht="18.75">
      <c r="H515" s="20"/>
      <c r="R515" s="23"/>
      <c r="V515" s="20"/>
      <c r="X515" s="20"/>
      <c r="Y515" s="28"/>
    </row>
    <row r="516" spans="8:25" s="3" customFormat="1" ht="18.75">
      <c r="H516" s="20"/>
      <c r="R516" s="23"/>
      <c r="V516" s="20"/>
      <c r="X516" s="20"/>
      <c r="Y516" s="28"/>
    </row>
    <row r="517" spans="8:25" s="3" customFormat="1" ht="18.75">
      <c r="H517" s="20"/>
      <c r="R517" s="23"/>
      <c r="V517" s="20"/>
      <c r="X517" s="20"/>
      <c r="Y517" s="28"/>
    </row>
    <row r="518" spans="8:25" s="3" customFormat="1" ht="18.75">
      <c r="H518" s="20"/>
      <c r="R518" s="23"/>
      <c r="V518" s="20"/>
      <c r="X518" s="20"/>
      <c r="Y518" s="28"/>
    </row>
    <row r="519" spans="8:25" s="3" customFormat="1" ht="18.75">
      <c r="H519" s="20"/>
      <c r="R519" s="23"/>
      <c r="V519" s="20"/>
      <c r="X519" s="20"/>
      <c r="Y519" s="28"/>
    </row>
    <row r="520" spans="8:25" s="3" customFormat="1" ht="18.75">
      <c r="H520" s="20"/>
      <c r="R520" s="23"/>
      <c r="V520" s="20"/>
      <c r="X520" s="20"/>
      <c r="Y520" s="28"/>
    </row>
    <row r="521" spans="8:25" s="3" customFormat="1" ht="18.75">
      <c r="H521" s="20"/>
      <c r="R521" s="23"/>
      <c r="V521" s="20"/>
      <c r="X521" s="20"/>
      <c r="Y521" s="28"/>
    </row>
    <row r="522" spans="8:25" s="3" customFormat="1" ht="18.75">
      <c r="H522" s="20"/>
      <c r="R522" s="23"/>
      <c r="V522" s="20"/>
      <c r="X522" s="20"/>
      <c r="Y522" s="28"/>
    </row>
    <row r="523" spans="8:25" s="3" customFormat="1" ht="18.75">
      <c r="H523" s="20"/>
      <c r="R523" s="23"/>
      <c r="V523" s="20"/>
      <c r="X523" s="20"/>
      <c r="Y523" s="28"/>
    </row>
    <row r="524" spans="8:25" s="3" customFormat="1" ht="18.75">
      <c r="H524" s="20"/>
      <c r="R524" s="23"/>
      <c r="V524" s="20"/>
      <c r="X524" s="20"/>
      <c r="Y524" s="28"/>
    </row>
    <row r="525" spans="8:25" s="3" customFormat="1" ht="18.75">
      <c r="H525" s="20"/>
      <c r="R525" s="23"/>
      <c r="V525" s="20"/>
      <c r="X525" s="20"/>
      <c r="Y525" s="28"/>
    </row>
    <row r="526" spans="8:25" s="3" customFormat="1" ht="18.75">
      <c r="H526" s="20"/>
      <c r="R526" s="23"/>
      <c r="V526" s="20"/>
      <c r="X526" s="20"/>
      <c r="Y526" s="28"/>
    </row>
    <row r="527" spans="8:25" s="3" customFormat="1" ht="18.75">
      <c r="H527" s="20"/>
      <c r="R527" s="23"/>
      <c r="V527" s="20"/>
      <c r="X527" s="20"/>
      <c r="Y527" s="28"/>
    </row>
    <row r="528" spans="8:25" s="3" customFormat="1" ht="18.75">
      <c r="H528" s="20"/>
      <c r="R528" s="23"/>
      <c r="V528" s="20"/>
      <c r="X528" s="20"/>
      <c r="Y528" s="28"/>
    </row>
    <row r="529" spans="8:25" s="3" customFormat="1" ht="18.75">
      <c r="H529" s="20"/>
      <c r="R529" s="23"/>
      <c r="V529" s="20"/>
      <c r="X529" s="20"/>
      <c r="Y529" s="28"/>
    </row>
    <row r="530" spans="8:25" s="3" customFormat="1" ht="18.75">
      <c r="H530" s="20"/>
      <c r="R530" s="23"/>
      <c r="V530" s="20"/>
      <c r="X530" s="20"/>
      <c r="Y530" s="28"/>
    </row>
    <row r="531" spans="8:25" s="3" customFormat="1" ht="18.75">
      <c r="H531" s="20"/>
      <c r="R531" s="23"/>
      <c r="V531" s="20"/>
      <c r="X531" s="20"/>
      <c r="Y531" s="28"/>
    </row>
    <row r="532" spans="8:25" s="3" customFormat="1" ht="18.75">
      <c r="H532" s="20"/>
      <c r="R532" s="23"/>
      <c r="V532" s="20"/>
      <c r="X532" s="20"/>
      <c r="Y532" s="28"/>
    </row>
    <row r="533" spans="8:25" s="3" customFormat="1" ht="18.75">
      <c r="H533" s="20"/>
      <c r="R533" s="23"/>
      <c r="V533" s="20"/>
      <c r="X533" s="20"/>
      <c r="Y533" s="28"/>
    </row>
    <row r="534" spans="8:25" s="3" customFormat="1" ht="18.75">
      <c r="H534" s="20"/>
      <c r="R534" s="23"/>
      <c r="V534" s="20"/>
      <c r="X534" s="20"/>
      <c r="Y534" s="28"/>
    </row>
    <row r="535" spans="8:25" s="3" customFormat="1" ht="18.75">
      <c r="H535" s="20"/>
      <c r="R535" s="23"/>
      <c r="V535" s="20"/>
      <c r="X535" s="20"/>
      <c r="Y535" s="28"/>
    </row>
    <row r="536" spans="8:25" s="3" customFormat="1" ht="18.75">
      <c r="H536" s="20"/>
      <c r="R536" s="23"/>
      <c r="V536" s="20"/>
      <c r="X536" s="20"/>
      <c r="Y536" s="28"/>
    </row>
    <row r="537" spans="8:25" s="3" customFormat="1" ht="18.75">
      <c r="H537" s="20"/>
      <c r="R537" s="23"/>
      <c r="V537" s="20"/>
      <c r="X537" s="20"/>
      <c r="Y537" s="28"/>
    </row>
    <row r="538" spans="8:25" s="3" customFormat="1" ht="18.75">
      <c r="H538" s="20"/>
      <c r="R538" s="23"/>
      <c r="V538" s="20"/>
      <c r="X538" s="20"/>
      <c r="Y538" s="28"/>
    </row>
    <row r="539" spans="8:25" s="3" customFormat="1" ht="18.75">
      <c r="H539" s="20"/>
      <c r="R539" s="23"/>
      <c r="V539" s="20"/>
      <c r="X539" s="20"/>
      <c r="Y539" s="28"/>
    </row>
    <row r="540" spans="8:25" s="3" customFormat="1" ht="18.75">
      <c r="H540" s="20"/>
      <c r="R540" s="23"/>
      <c r="V540" s="20"/>
      <c r="X540" s="20"/>
      <c r="Y540" s="28"/>
    </row>
    <row r="541" spans="8:25" s="3" customFormat="1" ht="18.75">
      <c r="H541" s="20"/>
      <c r="R541" s="23"/>
      <c r="V541" s="20"/>
      <c r="X541" s="20"/>
      <c r="Y541" s="28"/>
    </row>
    <row r="542" spans="8:25" s="3" customFormat="1" ht="18.75">
      <c r="H542" s="20"/>
      <c r="R542" s="23"/>
      <c r="V542" s="20"/>
      <c r="X542" s="20"/>
      <c r="Y542" s="28"/>
    </row>
    <row r="543" spans="8:25" s="3" customFormat="1" ht="18.75">
      <c r="H543" s="20"/>
      <c r="R543" s="23"/>
      <c r="V543" s="20"/>
      <c r="X543" s="20"/>
      <c r="Y543" s="28"/>
    </row>
    <row r="544" spans="8:25" s="3" customFormat="1" ht="18.75">
      <c r="H544" s="20"/>
      <c r="R544" s="23"/>
      <c r="V544" s="20"/>
      <c r="X544" s="20"/>
      <c r="Y544" s="28"/>
    </row>
    <row r="545" spans="8:25" s="3" customFormat="1" ht="18.75">
      <c r="H545" s="20"/>
      <c r="R545" s="23"/>
      <c r="V545" s="20"/>
      <c r="X545" s="20"/>
      <c r="Y545" s="28"/>
    </row>
    <row r="546" spans="8:25" s="3" customFormat="1" ht="18.75">
      <c r="H546" s="20"/>
      <c r="R546" s="23"/>
      <c r="V546" s="20"/>
      <c r="X546" s="20"/>
      <c r="Y546" s="28"/>
    </row>
    <row r="547" spans="8:25" s="3" customFormat="1" ht="18.75">
      <c r="H547" s="20"/>
      <c r="R547" s="23"/>
      <c r="V547" s="20"/>
      <c r="X547" s="20"/>
      <c r="Y547" s="28"/>
    </row>
    <row r="548" spans="8:25" s="3" customFormat="1" ht="18.75">
      <c r="H548" s="20"/>
      <c r="R548" s="23"/>
      <c r="V548" s="20"/>
      <c r="X548" s="20"/>
      <c r="Y548" s="28"/>
    </row>
    <row r="549" spans="8:25" s="3" customFormat="1" ht="18.75">
      <c r="H549" s="20"/>
      <c r="R549" s="23"/>
      <c r="V549" s="20"/>
      <c r="X549" s="20"/>
      <c r="Y549" s="28"/>
    </row>
    <row r="550" spans="8:25" s="3" customFormat="1" ht="18.75">
      <c r="H550" s="20"/>
      <c r="R550" s="23"/>
      <c r="V550" s="20"/>
      <c r="X550" s="20"/>
      <c r="Y550" s="28"/>
    </row>
    <row r="551" spans="8:25" s="3" customFormat="1" ht="18.75">
      <c r="H551" s="20"/>
      <c r="R551" s="23"/>
      <c r="V551" s="20"/>
      <c r="X551" s="20"/>
      <c r="Y551" s="28"/>
    </row>
    <row r="552" spans="8:25" s="3" customFormat="1" ht="18.75">
      <c r="H552" s="20"/>
      <c r="R552" s="23"/>
      <c r="V552" s="20"/>
      <c r="X552" s="20"/>
      <c r="Y552" s="28"/>
    </row>
    <row r="553" spans="8:25" s="3" customFormat="1" ht="18.75">
      <c r="H553" s="20"/>
      <c r="R553" s="23"/>
      <c r="V553" s="20"/>
      <c r="X553" s="20"/>
      <c r="Y553" s="28"/>
    </row>
    <row r="554" spans="8:25" s="3" customFormat="1" ht="18.75">
      <c r="H554" s="20"/>
      <c r="R554" s="23"/>
      <c r="V554" s="20"/>
      <c r="X554" s="20"/>
      <c r="Y554" s="28"/>
    </row>
    <row r="555" spans="8:25" s="3" customFormat="1" ht="18.75">
      <c r="H555" s="20"/>
      <c r="R555" s="23"/>
      <c r="V555" s="20"/>
      <c r="X555" s="20"/>
      <c r="Y555" s="28"/>
    </row>
    <row r="556" spans="8:25" s="3" customFormat="1" ht="18.75">
      <c r="H556" s="20"/>
      <c r="R556" s="23"/>
      <c r="V556" s="20"/>
      <c r="X556" s="20"/>
      <c r="Y556" s="28"/>
    </row>
    <row r="557" spans="8:25" s="3" customFormat="1" ht="18.75">
      <c r="H557" s="20"/>
      <c r="R557" s="23"/>
      <c r="V557" s="20"/>
      <c r="X557" s="20"/>
      <c r="Y557" s="28"/>
    </row>
    <row r="558" spans="8:25" s="3" customFormat="1" ht="18.75">
      <c r="H558" s="20"/>
      <c r="R558" s="23"/>
      <c r="V558" s="20"/>
      <c r="X558" s="20"/>
      <c r="Y558" s="28"/>
    </row>
    <row r="559" spans="8:25" s="3" customFormat="1" ht="18.75">
      <c r="H559" s="20"/>
      <c r="R559" s="23"/>
      <c r="V559" s="20"/>
      <c r="X559" s="20"/>
      <c r="Y559" s="28"/>
    </row>
    <row r="560" spans="8:25" s="3" customFormat="1" ht="18.75">
      <c r="H560" s="20"/>
      <c r="R560" s="23"/>
      <c r="V560" s="20"/>
      <c r="X560" s="20"/>
      <c r="Y560" s="28"/>
    </row>
    <row r="561" spans="8:25" s="3" customFormat="1" ht="18.75">
      <c r="H561" s="20"/>
      <c r="R561" s="23"/>
      <c r="V561" s="20"/>
      <c r="X561" s="20"/>
      <c r="Y561" s="28"/>
    </row>
    <row r="562" spans="8:25" s="3" customFormat="1" ht="18.75">
      <c r="H562" s="20"/>
      <c r="R562" s="23"/>
      <c r="V562" s="20"/>
      <c r="X562" s="20"/>
      <c r="Y562" s="28"/>
    </row>
    <row r="563" spans="8:25" s="3" customFormat="1" ht="18.75">
      <c r="H563" s="20"/>
      <c r="R563" s="23"/>
      <c r="V563" s="20"/>
      <c r="X563" s="20"/>
      <c r="Y563" s="28"/>
    </row>
    <row r="564" spans="8:25" s="3" customFormat="1" ht="18.75">
      <c r="H564" s="20"/>
      <c r="R564" s="23"/>
      <c r="V564" s="20"/>
      <c r="X564" s="20"/>
      <c r="Y564" s="28"/>
    </row>
    <row r="565" spans="8:25" s="3" customFormat="1" ht="18.75">
      <c r="H565" s="20"/>
      <c r="R565" s="23"/>
      <c r="V565" s="20"/>
      <c r="X565" s="20"/>
      <c r="Y565" s="28"/>
    </row>
    <row r="566" spans="8:25" s="3" customFormat="1" ht="18.75">
      <c r="H566" s="20"/>
      <c r="R566" s="23"/>
      <c r="V566" s="20"/>
      <c r="X566" s="20"/>
      <c r="Y566" s="28"/>
    </row>
    <row r="567" spans="8:25" s="3" customFormat="1" ht="18.75">
      <c r="H567" s="20"/>
      <c r="R567" s="23"/>
      <c r="V567" s="20"/>
      <c r="X567" s="20"/>
      <c r="Y567" s="28"/>
    </row>
    <row r="568" spans="8:25" s="3" customFormat="1" ht="18.75">
      <c r="H568" s="20"/>
      <c r="R568" s="23"/>
      <c r="V568" s="20"/>
      <c r="X568" s="20"/>
      <c r="Y568" s="28"/>
    </row>
    <row r="569" spans="8:25" s="3" customFormat="1" ht="18.75">
      <c r="H569" s="20"/>
      <c r="R569" s="23"/>
      <c r="V569" s="20"/>
      <c r="X569" s="20"/>
      <c r="Y569" s="28"/>
    </row>
    <row r="570" spans="8:25" s="3" customFormat="1" ht="18.75">
      <c r="H570" s="20"/>
      <c r="R570" s="23"/>
      <c r="V570" s="20"/>
      <c r="X570" s="20"/>
      <c r="Y570" s="28"/>
    </row>
    <row r="571" spans="8:25" s="3" customFormat="1" ht="18.75">
      <c r="H571" s="20"/>
      <c r="R571" s="23"/>
      <c r="V571" s="20"/>
      <c r="X571" s="20"/>
      <c r="Y571" s="28"/>
    </row>
    <row r="572" spans="8:25" s="3" customFormat="1" ht="18.75">
      <c r="H572" s="20"/>
      <c r="R572" s="23"/>
      <c r="V572" s="20"/>
      <c r="X572" s="20"/>
      <c r="Y572" s="28"/>
    </row>
    <row r="573" spans="8:25" s="3" customFormat="1" ht="18.75">
      <c r="H573" s="20"/>
      <c r="R573" s="23"/>
      <c r="V573" s="20"/>
      <c r="X573" s="20"/>
      <c r="Y573" s="28"/>
    </row>
    <row r="574" spans="8:25" s="3" customFormat="1" ht="18.75">
      <c r="H574" s="20"/>
      <c r="R574" s="23"/>
      <c r="V574" s="20"/>
      <c r="X574" s="20"/>
      <c r="Y574" s="28"/>
    </row>
    <row r="575" spans="8:25" s="3" customFormat="1" ht="18.75">
      <c r="H575" s="20"/>
      <c r="R575" s="23"/>
      <c r="V575" s="20"/>
      <c r="X575" s="20"/>
      <c r="Y575" s="28"/>
    </row>
    <row r="576" spans="8:25" s="3" customFormat="1" ht="18.75">
      <c r="H576" s="20"/>
      <c r="R576" s="23"/>
      <c r="V576" s="20"/>
      <c r="X576" s="20"/>
      <c r="Y576" s="28"/>
    </row>
    <row r="577" spans="8:25" s="3" customFormat="1" ht="18.75">
      <c r="H577" s="20"/>
      <c r="R577" s="23"/>
      <c r="V577" s="20"/>
      <c r="X577" s="20"/>
      <c r="Y577" s="28"/>
    </row>
    <row r="578" spans="8:25" s="3" customFormat="1" ht="18.75">
      <c r="H578" s="20"/>
      <c r="R578" s="23"/>
      <c r="V578" s="20"/>
      <c r="X578" s="20"/>
      <c r="Y578" s="28"/>
    </row>
    <row r="579" spans="8:25" s="3" customFormat="1" ht="18.75">
      <c r="H579" s="20"/>
      <c r="R579" s="23"/>
      <c r="V579" s="20"/>
      <c r="X579" s="20"/>
      <c r="Y579" s="28"/>
    </row>
    <row r="580" spans="8:25" s="3" customFormat="1" ht="18.75">
      <c r="H580" s="20"/>
      <c r="R580" s="23"/>
      <c r="V580" s="20"/>
      <c r="X580" s="20"/>
      <c r="Y580" s="28"/>
    </row>
    <row r="581" spans="8:25" s="3" customFormat="1" ht="18.75">
      <c r="H581" s="20"/>
      <c r="R581" s="23"/>
      <c r="V581" s="20"/>
      <c r="X581" s="20"/>
      <c r="Y581" s="28"/>
    </row>
    <row r="582" spans="8:25" s="3" customFormat="1" ht="18.75">
      <c r="H582" s="20"/>
      <c r="R582" s="23"/>
      <c r="V582" s="20"/>
      <c r="X582" s="20"/>
      <c r="Y582" s="28"/>
    </row>
    <row r="583" spans="8:25" s="3" customFormat="1" ht="18.75">
      <c r="H583" s="20"/>
      <c r="R583" s="23"/>
      <c r="V583" s="20"/>
      <c r="X583" s="20"/>
      <c r="Y583" s="28"/>
    </row>
    <row r="584" spans="8:25" s="3" customFormat="1" ht="18.75">
      <c r="H584" s="20"/>
      <c r="R584" s="23"/>
      <c r="V584" s="20"/>
      <c r="X584" s="20"/>
      <c r="Y584" s="28"/>
    </row>
    <row r="585" spans="8:25" s="3" customFormat="1" ht="18.75">
      <c r="H585" s="20"/>
      <c r="R585" s="23"/>
      <c r="V585" s="20"/>
      <c r="X585" s="20"/>
      <c r="Y585" s="28"/>
    </row>
    <row r="586" spans="8:25" s="3" customFormat="1" ht="18.75">
      <c r="H586" s="20"/>
      <c r="R586" s="23"/>
      <c r="V586" s="20"/>
      <c r="X586" s="20"/>
      <c r="Y586" s="28"/>
    </row>
    <row r="587" spans="8:25" s="3" customFormat="1" ht="18.75">
      <c r="H587" s="20"/>
      <c r="R587" s="23"/>
      <c r="V587" s="20"/>
      <c r="X587" s="20"/>
      <c r="Y587" s="28"/>
    </row>
    <row r="588" spans="8:25" s="3" customFormat="1" ht="18.75">
      <c r="H588" s="20"/>
      <c r="R588" s="23"/>
      <c r="V588" s="20"/>
      <c r="X588" s="20"/>
      <c r="Y588" s="28"/>
    </row>
    <row r="589" spans="8:25" s="3" customFormat="1" ht="18.75">
      <c r="H589" s="20"/>
      <c r="R589" s="23"/>
      <c r="V589" s="20"/>
      <c r="X589" s="20"/>
      <c r="Y589" s="28"/>
    </row>
    <row r="590" spans="8:25" s="3" customFormat="1" ht="18.75">
      <c r="H590" s="20"/>
      <c r="R590" s="23"/>
      <c r="V590" s="20"/>
      <c r="X590" s="20"/>
      <c r="Y590" s="28"/>
    </row>
    <row r="591" spans="8:25" s="3" customFormat="1" ht="18.75">
      <c r="H591" s="20"/>
      <c r="R591" s="23"/>
      <c r="V591" s="20"/>
      <c r="X591" s="20"/>
      <c r="Y591" s="28"/>
    </row>
    <row r="592" spans="8:25" s="3" customFormat="1" ht="18.75">
      <c r="H592" s="20"/>
      <c r="R592" s="23"/>
      <c r="V592" s="20"/>
      <c r="X592" s="20"/>
      <c r="Y592" s="28"/>
    </row>
    <row r="593" spans="8:25" s="3" customFormat="1" ht="18.75">
      <c r="H593" s="20"/>
      <c r="R593" s="23"/>
      <c r="V593" s="20"/>
      <c r="X593" s="20"/>
      <c r="Y593" s="28"/>
    </row>
    <row r="594" spans="8:25" s="3" customFormat="1" ht="18.75">
      <c r="H594" s="20"/>
      <c r="R594" s="23"/>
      <c r="V594" s="20"/>
      <c r="X594" s="20"/>
      <c r="Y594" s="28"/>
    </row>
    <row r="595" spans="8:25" s="3" customFormat="1" ht="18.75">
      <c r="H595" s="20"/>
      <c r="R595" s="23"/>
      <c r="V595" s="20"/>
      <c r="X595" s="20"/>
      <c r="Y595" s="28"/>
    </row>
    <row r="596" spans="8:25" s="3" customFormat="1" ht="18.75">
      <c r="H596" s="20"/>
      <c r="R596" s="23"/>
      <c r="V596" s="20"/>
      <c r="X596" s="20"/>
      <c r="Y596" s="28"/>
    </row>
    <row r="597" spans="8:25" s="3" customFormat="1" ht="18.75">
      <c r="H597" s="20"/>
      <c r="R597" s="23"/>
      <c r="V597" s="20"/>
      <c r="X597" s="20"/>
      <c r="Y597" s="28"/>
    </row>
    <row r="598" spans="8:25" s="3" customFormat="1" ht="18.75">
      <c r="H598" s="20"/>
      <c r="R598" s="23"/>
      <c r="V598" s="20"/>
      <c r="X598" s="20"/>
      <c r="Y598" s="28"/>
    </row>
    <row r="599" spans="8:25" s="3" customFormat="1" ht="18.75">
      <c r="H599" s="20"/>
      <c r="R599" s="23"/>
      <c r="V599" s="20"/>
      <c r="X599" s="20"/>
      <c r="Y599" s="28"/>
    </row>
    <row r="600" spans="8:25" s="3" customFormat="1" ht="18.75">
      <c r="H600" s="20"/>
      <c r="R600" s="23"/>
      <c r="V600" s="20"/>
      <c r="X600" s="20"/>
      <c r="Y600" s="28"/>
    </row>
    <row r="601" spans="8:25" s="3" customFormat="1" ht="18.75">
      <c r="H601" s="20"/>
      <c r="R601" s="23"/>
      <c r="V601" s="20"/>
      <c r="X601" s="20"/>
      <c r="Y601" s="28"/>
    </row>
    <row r="602" spans="8:25" s="3" customFormat="1" ht="18.75">
      <c r="H602" s="20"/>
      <c r="R602" s="23"/>
      <c r="V602" s="20"/>
      <c r="X602" s="20"/>
      <c r="Y602" s="28"/>
    </row>
    <row r="603" spans="8:25" s="3" customFormat="1" ht="18.75">
      <c r="H603" s="20"/>
      <c r="R603" s="23"/>
      <c r="V603" s="20"/>
      <c r="X603" s="20"/>
      <c r="Y603" s="28"/>
    </row>
    <row r="604" spans="8:25" s="3" customFormat="1" ht="18.75">
      <c r="H604" s="20"/>
      <c r="R604" s="23"/>
      <c r="V604" s="20"/>
      <c r="X604" s="20"/>
      <c r="Y604" s="28"/>
    </row>
    <row r="605" spans="8:25" s="3" customFormat="1" ht="18.75">
      <c r="H605" s="20"/>
      <c r="R605" s="23"/>
      <c r="V605" s="20"/>
      <c r="X605" s="20"/>
      <c r="Y605" s="28"/>
    </row>
    <row r="606" spans="8:25" s="3" customFormat="1" ht="18.75">
      <c r="H606" s="20"/>
      <c r="R606" s="23"/>
      <c r="V606" s="20"/>
      <c r="X606" s="20"/>
      <c r="Y606" s="28"/>
    </row>
    <row r="607" spans="8:25" s="3" customFormat="1" ht="18.75">
      <c r="H607" s="20"/>
      <c r="R607" s="23"/>
      <c r="V607" s="20"/>
      <c r="X607" s="20"/>
      <c r="Y607" s="28"/>
    </row>
    <row r="608" spans="8:25" s="3" customFormat="1" ht="18.75">
      <c r="H608" s="20"/>
      <c r="R608" s="23"/>
      <c r="V608" s="20"/>
      <c r="X608" s="20"/>
      <c r="Y608" s="28"/>
    </row>
    <row r="609" spans="8:25" s="3" customFormat="1" ht="18.75">
      <c r="H609" s="20"/>
      <c r="R609" s="23"/>
      <c r="V609" s="20"/>
      <c r="X609" s="20"/>
      <c r="Y609" s="28"/>
    </row>
    <row r="610" spans="8:25" s="3" customFormat="1" ht="18.75">
      <c r="H610" s="20"/>
      <c r="R610" s="23"/>
      <c r="V610" s="20"/>
      <c r="X610" s="20"/>
      <c r="Y610" s="28"/>
    </row>
    <row r="611" spans="8:25" s="3" customFormat="1" ht="18.75">
      <c r="H611" s="20"/>
      <c r="R611" s="23"/>
      <c r="V611" s="20"/>
      <c r="X611" s="20"/>
      <c r="Y611" s="28"/>
    </row>
    <row r="612" spans="8:25" s="3" customFormat="1" ht="18.75">
      <c r="H612" s="20"/>
      <c r="R612" s="23"/>
      <c r="V612" s="20"/>
      <c r="X612" s="20"/>
      <c r="Y612" s="28"/>
    </row>
    <row r="613" spans="8:25" s="3" customFormat="1" ht="18.75">
      <c r="H613" s="20"/>
      <c r="R613" s="23"/>
      <c r="V613" s="20"/>
      <c r="X613" s="20"/>
      <c r="Y613" s="28"/>
    </row>
    <row r="614" spans="8:25" s="3" customFormat="1" ht="18.75">
      <c r="H614" s="20"/>
      <c r="R614" s="23"/>
      <c r="V614" s="20"/>
      <c r="X614" s="20"/>
      <c r="Y614" s="28"/>
    </row>
    <row r="615" spans="8:25" s="3" customFormat="1" ht="18.75">
      <c r="H615" s="20"/>
      <c r="R615" s="23"/>
      <c r="V615" s="20"/>
      <c r="X615" s="20"/>
      <c r="Y615" s="28"/>
    </row>
    <row r="616" spans="8:25" s="3" customFormat="1" ht="18.75">
      <c r="H616" s="20"/>
      <c r="R616" s="23"/>
      <c r="V616" s="20"/>
      <c r="X616" s="20"/>
      <c r="Y616" s="28"/>
    </row>
    <row r="617" spans="8:25" s="3" customFormat="1" ht="18.75">
      <c r="H617" s="20"/>
      <c r="R617" s="23"/>
      <c r="V617" s="20"/>
      <c r="X617" s="20"/>
      <c r="Y617" s="28"/>
    </row>
    <row r="618" spans="8:25" s="3" customFormat="1" ht="18.75">
      <c r="H618" s="20"/>
      <c r="R618" s="23"/>
      <c r="V618" s="20"/>
      <c r="X618" s="20"/>
      <c r="Y618" s="28"/>
    </row>
    <row r="619" spans="8:25" s="3" customFormat="1" ht="18.75">
      <c r="H619" s="20"/>
      <c r="R619" s="23"/>
      <c r="V619" s="20"/>
      <c r="X619" s="20"/>
      <c r="Y619" s="28"/>
    </row>
    <row r="620" spans="8:25" s="3" customFormat="1" ht="18.75">
      <c r="H620" s="20"/>
      <c r="R620" s="23"/>
      <c r="V620" s="20"/>
      <c r="X620" s="20"/>
      <c r="Y620" s="28"/>
    </row>
    <row r="621" spans="8:25" s="3" customFormat="1" ht="18.75">
      <c r="H621" s="20"/>
      <c r="R621" s="23"/>
      <c r="V621" s="20"/>
      <c r="X621" s="20"/>
      <c r="Y621" s="28"/>
    </row>
    <row r="622" spans="8:25" s="3" customFormat="1" ht="18.75">
      <c r="H622" s="20"/>
      <c r="R622" s="23"/>
      <c r="V622" s="20"/>
      <c r="X622" s="20"/>
      <c r="Y622" s="28"/>
    </row>
    <row r="623" spans="8:25" s="3" customFormat="1" ht="18.75">
      <c r="H623" s="20"/>
      <c r="R623" s="23"/>
      <c r="V623" s="20"/>
      <c r="X623" s="20"/>
      <c r="Y623" s="28"/>
    </row>
    <row r="624" spans="8:25" s="3" customFormat="1" ht="18.75">
      <c r="H624" s="20"/>
      <c r="R624" s="23"/>
      <c r="V624" s="20"/>
      <c r="X624" s="20"/>
      <c r="Y624" s="28"/>
    </row>
    <row r="625" spans="8:25" s="3" customFormat="1" ht="18.75">
      <c r="H625" s="20"/>
      <c r="R625" s="23"/>
      <c r="V625" s="20"/>
      <c r="X625" s="20"/>
      <c r="Y625" s="28"/>
    </row>
    <row r="626" spans="8:25" s="3" customFormat="1" ht="18.75">
      <c r="H626" s="20"/>
      <c r="R626" s="23"/>
      <c r="V626" s="20"/>
      <c r="X626" s="20"/>
      <c r="Y626" s="28"/>
    </row>
    <row r="627" spans="8:25" s="3" customFormat="1" ht="18.75">
      <c r="H627" s="20"/>
      <c r="R627" s="23"/>
      <c r="V627" s="20"/>
      <c r="X627" s="20"/>
      <c r="Y627" s="28"/>
    </row>
    <row r="628" spans="8:25" s="3" customFormat="1" ht="18.75">
      <c r="H628" s="20"/>
      <c r="R628" s="23"/>
      <c r="V628" s="20"/>
      <c r="X628" s="20"/>
      <c r="Y628" s="28"/>
    </row>
    <row r="629" spans="8:25" s="3" customFormat="1" ht="18.75">
      <c r="H629" s="20"/>
      <c r="R629" s="23"/>
      <c r="V629" s="20"/>
      <c r="X629" s="20"/>
      <c r="Y629" s="28"/>
    </row>
    <row r="630" spans="8:25" s="3" customFormat="1" ht="18.75">
      <c r="H630" s="20"/>
      <c r="R630" s="23"/>
      <c r="V630" s="20"/>
      <c r="X630" s="20"/>
      <c r="Y630" s="28"/>
    </row>
    <row r="631" spans="8:25" s="3" customFormat="1" ht="18.75">
      <c r="H631" s="20"/>
      <c r="R631" s="23"/>
      <c r="V631" s="20"/>
      <c r="X631" s="20"/>
      <c r="Y631" s="28"/>
    </row>
    <row r="632" spans="8:25" s="3" customFormat="1" ht="18.75">
      <c r="H632" s="20"/>
      <c r="R632" s="23"/>
      <c r="V632" s="20"/>
      <c r="X632" s="20"/>
      <c r="Y632" s="28"/>
    </row>
    <row r="633" spans="8:25" s="3" customFormat="1" ht="18.75">
      <c r="H633" s="20"/>
      <c r="R633" s="23"/>
      <c r="V633" s="20"/>
      <c r="X633" s="20"/>
      <c r="Y633" s="28"/>
    </row>
    <row r="634" spans="8:25" s="3" customFormat="1" ht="18.75">
      <c r="H634" s="20"/>
      <c r="R634" s="23"/>
      <c r="V634" s="20"/>
      <c r="X634" s="20"/>
      <c r="Y634" s="28"/>
    </row>
    <row r="635" spans="8:25" s="3" customFormat="1" ht="18.75">
      <c r="H635" s="20"/>
      <c r="R635" s="23"/>
      <c r="V635" s="20"/>
      <c r="X635" s="20"/>
      <c r="Y635" s="28"/>
    </row>
    <row r="636" spans="8:25" s="3" customFormat="1" ht="18.75">
      <c r="H636" s="20"/>
      <c r="R636" s="23"/>
      <c r="V636" s="20"/>
      <c r="X636" s="20"/>
      <c r="Y636" s="28"/>
    </row>
    <row r="637" spans="8:25" s="3" customFormat="1" ht="18.75">
      <c r="H637" s="20"/>
      <c r="R637" s="23"/>
      <c r="V637" s="20"/>
      <c r="X637" s="20"/>
      <c r="Y637" s="28"/>
    </row>
    <row r="638" spans="8:25" s="3" customFormat="1" ht="18.75">
      <c r="H638" s="20"/>
      <c r="R638" s="23"/>
      <c r="V638" s="20"/>
      <c r="X638" s="20"/>
      <c r="Y638" s="28"/>
    </row>
    <row r="639" spans="8:25" s="3" customFormat="1" ht="18.75">
      <c r="H639" s="20"/>
      <c r="R639" s="23"/>
      <c r="V639" s="20"/>
      <c r="X639" s="20"/>
      <c r="Y639" s="28"/>
    </row>
    <row r="640" spans="8:25" s="3" customFormat="1" ht="18.75">
      <c r="H640" s="20"/>
      <c r="R640" s="23"/>
      <c r="V640" s="20"/>
      <c r="X640" s="20"/>
      <c r="Y640" s="28"/>
    </row>
    <row r="641" spans="8:25" s="3" customFormat="1" ht="18.75">
      <c r="H641" s="20"/>
      <c r="R641" s="23"/>
      <c r="V641" s="20"/>
      <c r="X641" s="20"/>
      <c r="Y641" s="28"/>
    </row>
    <row r="642" spans="8:25" s="3" customFormat="1" ht="18.75">
      <c r="H642" s="20"/>
      <c r="R642" s="23"/>
      <c r="V642" s="20"/>
      <c r="X642" s="20"/>
      <c r="Y642" s="28"/>
    </row>
    <row r="643" spans="8:25" s="3" customFormat="1" ht="18.75">
      <c r="H643" s="20"/>
      <c r="R643" s="23"/>
      <c r="V643" s="20"/>
      <c r="X643" s="20"/>
      <c r="Y643" s="28"/>
    </row>
    <row r="644" spans="8:25" s="3" customFormat="1" ht="18.75">
      <c r="H644" s="20"/>
      <c r="R644" s="23"/>
      <c r="V644" s="20"/>
      <c r="X644" s="20"/>
      <c r="Y644" s="28"/>
    </row>
    <row r="645" spans="8:25" s="3" customFormat="1" ht="18.75">
      <c r="H645" s="20"/>
      <c r="R645" s="23"/>
      <c r="V645" s="20"/>
      <c r="X645" s="20"/>
      <c r="Y645" s="28"/>
    </row>
    <row r="646" spans="8:25" s="3" customFormat="1" ht="18.75">
      <c r="H646" s="20"/>
      <c r="R646" s="23"/>
      <c r="V646" s="20"/>
      <c r="X646" s="20"/>
      <c r="Y646" s="28"/>
    </row>
    <row r="647" spans="8:25" s="3" customFormat="1" ht="18.75">
      <c r="H647" s="20"/>
      <c r="R647" s="23"/>
      <c r="V647" s="20"/>
      <c r="X647" s="20"/>
      <c r="Y647" s="28"/>
    </row>
    <row r="648" spans="8:25" s="3" customFormat="1" ht="18.75">
      <c r="H648" s="20"/>
      <c r="R648" s="23"/>
      <c r="V648" s="20"/>
      <c r="X648" s="20"/>
      <c r="Y648" s="28"/>
    </row>
    <row r="649" spans="8:25" s="3" customFormat="1" ht="18.75">
      <c r="H649" s="20"/>
      <c r="R649" s="23"/>
      <c r="V649" s="20"/>
      <c r="X649" s="20"/>
      <c r="Y649" s="28"/>
    </row>
    <row r="650" spans="8:25" s="3" customFormat="1" ht="18.75">
      <c r="H650" s="20"/>
      <c r="R650" s="23"/>
      <c r="V650" s="20"/>
      <c r="X650" s="20"/>
      <c r="Y650" s="28"/>
    </row>
    <row r="651" spans="8:25" s="3" customFormat="1" ht="18.75">
      <c r="H651" s="20"/>
      <c r="R651" s="23"/>
      <c r="V651" s="20"/>
      <c r="X651" s="20"/>
      <c r="Y651" s="28"/>
    </row>
    <row r="652" spans="8:25" s="3" customFormat="1" ht="18.75">
      <c r="H652" s="20"/>
      <c r="R652" s="23"/>
      <c r="V652" s="20"/>
      <c r="X652" s="20"/>
      <c r="Y652" s="28"/>
    </row>
    <row r="653" spans="8:25" s="3" customFormat="1" ht="18.75">
      <c r="H653" s="20"/>
      <c r="R653" s="23"/>
      <c r="V653" s="20"/>
      <c r="X653" s="20"/>
      <c r="Y653" s="28"/>
    </row>
    <row r="654" spans="8:25" s="3" customFormat="1" ht="18.75">
      <c r="H654" s="20"/>
      <c r="R654" s="23"/>
      <c r="V654" s="20"/>
      <c r="X654" s="20"/>
      <c r="Y654" s="28"/>
    </row>
    <row r="655" spans="8:25" s="3" customFormat="1" ht="18.75">
      <c r="H655" s="20"/>
      <c r="R655" s="23"/>
      <c r="V655" s="20"/>
      <c r="X655" s="20"/>
      <c r="Y655" s="28"/>
    </row>
    <row r="656" spans="8:25" s="3" customFormat="1" ht="18.75">
      <c r="H656" s="20"/>
      <c r="R656" s="23"/>
      <c r="V656" s="20"/>
      <c r="X656" s="20"/>
      <c r="Y656" s="28"/>
    </row>
    <row r="657" spans="8:25" s="3" customFormat="1" ht="18.75">
      <c r="H657" s="20"/>
      <c r="R657" s="23"/>
      <c r="V657" s="20"/>
      <c r="X657" s="20"/>
      <c r="Y657" s="28"/>
    </row>
    <row r="658" spans="8:25" s="3" customFormat="1" ht="18.75">
      <c r="H658" s="20"/>
      <c r="R658" s="23"/>
      <c r="V658" s="20"/>
      <c r="X658" s="20"/>
      <c r="Y658" s="28"/>
    </row>
    <row r="659" spans="8:25" s="3" customFormat="1" ht="18.75">
      <c r="H659" s="20"/>
      <c r="R659" s="23"/>
      <c r="V659" s="20"/>
      <c r="X659" s="20"/>
      <c r="Y659" s="28"/>
    </row>
    <row r="660" spans="8:25" s="3" customFormat="1" ht="18.75">
      <c r="H660" s="20"/>
      <c r="R660" s="23"/>
      <c r="V660" s="20"/>
      <c r="X660" s="20"/>
      <c r="Y660" s="28"/>
    </row>
    <row r="661" spans="8:25" s="3" customFormat="1" ht="18.75">
      <c r="H661" s="20"/>
      <c r="R661" s="23"/>
      <c r="V661" s="20"/>
      <c r="X661" s="20"/>
      <c r="Y661" s="28"/>
    </row>
    <row r="662" spans="8:25" s="3" customFormat="1" ht="18.75">
      <c r="H662" s="20"/>
      <c r="R662" s="23"/>
      <c r="V662" s="20"/>
      <c r="X662" s="20"/>
      <c r="Y662" s="28"/>
    </row>
    <row r="663" spans="8:25" s="3" customFormat="1" ht="18.75">
      <c r="H663" s="20"/>
      <c r="R663" s="23"/>
      <c r="V663" s="20"/>
      <c r="X663" s="20"/>
      <c r="Y663" s="28"/>
    </row>
    <row r="664" spans="8:25" s="3" customFormat="1" ht="18.75">
      <c r="H664" s="20"/>
      <c r="R664" s="23"/>
      <c r="V664" s="20"/>
      <c r="X664" s="20"/>
      <c r="Y664" s="28"/>
    </row>
    <row r="665" spans="8:25" s="3" customFormat="1" ht="18.75">
      <c r="H665" s="20"/>
      <c r="R665" s="23"/>
      <c r="V665" s="20"/>
      <c r="X665" s="20"/>
      <c r="Y665" s="28"/>
    </row>
    <row r="666" spans="8:25" s="3" customFormat="1" ht="18.75">
      <c r="H666" s="20"/>
      <c r="R666" s="23"/>
      <c r="V666" s="20"/>
      <c r="X666" s="20"/>
      <c r="Y666" s="28"/>
    </row>
    <row r="667" spans="8:25" s="3" customFormat="1" ht="18.75">
      <c r="H667" s="20"/>
      <c r="R667" s="23"/>
      <c r="V667" s="20"/>
      <c r="X667" s="20"/>
      <c r="Y667" s="28"/>
    </row>
    <row r="668" spans="8:25" s="3" customFormat="1" ht="18.75">
      <c r="H668" s="20"/>
      <c r="R668" s="23"/>
      <c r="V668" s="20"/>
      <c r="X668" s="20"/>
      <c r="Y668" s="28"/>
    </row>
    <row r="669" spans="8:25" s="3" customFormat="1" ht="18.75">
      <c r="H669" s="20"/>
      <c r="R669" s="23"/>
      <c r="V669" s="20"/>
      <c r="X669" s="20"/>
      <c r="Y669" s="28"/>
    </row>
    <row r="670" spans="8:25" s="3" customFormat="1" ht="18.75">
      <c r="H670" s="20"/>
      <c r="R670" s="23"/>
      <c r="V670" s="20"/>
      <c r="X670" s="20"/>
      <c r="Y670" s="28"/>
    </row>
    <row r="671" spans="8:25" s="3" customFormat="1" ht="18.75">
      <c r="H671" s="20"/>
      <c r="R671" s="23"/>
      <c r="V671" s="20"/>
      <c r="X671" s="20"/>
      <c r="Y671" s="28"/>
    </row>
    <row r="672" spans="8:25" s="3" customFormat="1" ht="18.75">
      <c r="H672" s="20"/>
      <c r="R672" s="23"/>
      <c r="V672" s="20"/>
      <c r="X672" s="20"/>
      <c r="Y672" s="28"/>
    </row>
    <row r="673" spans="8:25" s="3" customFormat="1" ht="18.75">
      <c r="H673" s="20"/>
      <c r="R673" s="23"/>
      <c r="V673" s="20"/>
      <c r="X673" s="20"/>
      <c r="Y673" s="28"/>
    </row>
    <row r="674" spans="8:25" s="3" customFormat="1" ht="18.75">
      <c r="H674" s="20"/>
      <c r="R674" s="23"/>
      <c r="V674" s="20"/>
      <c r="X674" s="20"/>
      <c r="Y674" s="28"/>
    </row>
    <row r="675" spans="8:25" s="3" customFormat="1" ht="18.75">
      <c r="H675" s="20"/>
      <c r="R675" s="23"/>
      <c r="V675" s="20"/>
      <c r="X675" s="20"/>
      <c r="Y675" s="28"/>
    </row>
    <row r="676" spans="8:25" s="3" customFormat="1" ht="18.75">
      <c r="H676" s="20"/>
      <c r="R676" s="23"/>
      <c r="V676" s="20"/>
      <c r="X676" s="20"/>
      <c r="Y676" s="28"/>
    </row>
    <row r="677" spans="8:25" s="3" customFormat="1" ht="18.75">
      <c r="H677" s="20"/>
      <c r="R677" s="23"/>
      <c r="V677" s="20"/>
      <c r="X677" s="20"/>
      <c r="Y677" s="28"/>
    </row>
    <row r="678" spans="8:25" s="3" customFormat="1" ht="18.75">
      <c r="H678" s="20"/>
      <c r="R678" s="23"/>
      <c r="V678" s="20"/>
      <c r="X678" s="20"/>
      <c r="Y678" s="28"/>
    </row>
    <row r="679" spans="8:25" s="3" customFormat="1" ht="18.75">
      <c r="H679" s="20"/>
      <c r="R679" s="23"/>
      <c r="V679" s="20"/>
      <c r="X679" s="20"/>
      <c r="Y679" s="28"/>
    </row>
    <row r="680" spans="8:25" s="3" customFormat="1" ht="18.75">
      <c r="H680" s="20"/>
      <c r="R680" s="23"/>
      <c r="V680" s="20"/>
      <c r="X680" s="20"/>
      <c r="Y680" s="28"/>
    </row>
    <row r="681" spans="8:25" s="3" customFormat="1" ht="18.75">
      <c r="H681" s="20"/>
      <c r="R681" s="23"/>
      <c r="V681" s="20"/>
      <c r="X681" s="20"/>
      <c r="Y681" s="28"/>
    </row>
    <row r="682" spans="8:25" s="3" customFormat="1" ht="18.75">
      <c r="H682" s="20"/>
      <c r="R682" s="23"/>
      <c r="V682" s="20"/>
      <c r="X682" s="20"/>
      <c r="Y682" s="28"/>
    </row>
    <row r="683" spans="8:25" s="3" customFormat="1" ht="18.75">
      <c r="H683" s="20"/>
      <c r="R683" s="23"/>
      <c r="V683" s="20"/>
      <c r="X683" s="20"/>
      <c r="Y683" s="28"/>
    </row>
    <row r="684" spans="8:25" s="3" customFormat="1" ht="18.75">
      <c r="H684" s="20"/>
      <c r="R684" s="23"/>
      <c r="V684" s="20"/>
      <c r="X684" s="20"/>
      <c r="Y684" s="28"/>
    </row>
    <row r="685" spans="8:25" s="3" customFormat="1" ht="18.75">
      <c r="H685" s="20"/>
      <c r="R685" s="23"/>
      <c r="V685" s="20"/>
      <c r="X685" s="20"/>
      <c r="Y685" s="28"/>
    </row>
    <row r="686" spans="8:25" s="3" customFormat="1" ht="18.75">
      <c r="H686" s="20"/>
      <c r="R686" s="23"/>
      <c r="V686" s="20"/>
      <c r="X686" s="20"/>
      <c r="Y686" s="28"/>
    </row>
    <row r="687" spans="8:25" s="3" customFormat="1" ht="18.75">
      <c r="H687" s="20"/>
      <c r="R687" s="23"/>
      <c r="V687" s="20"/>
      <c r="X687" s="20"/>
      <c r="Y687" s="28"/>
    </row>
    <row r="688" spans="8:25" s="3" customFormat="1" ht="18.75">
      <c r="H688" s="20"/>
      <c r="R688" s="23"/>
      <c r="V688" s="20"/>
      <c r="X688" s="20"/>
      <c r="Y688" s="28"/>
    </row>
    <row r="689" spans="8:25" s="3" customFormat="1" ht="18.75">
      <c r="H689" s="20"/>
      <c r="R689" s="23"/>
      <c r="V689" s="20"/>
      <c r="X689" s="20"/>
      <c r="Y689" s="28"/>
    </row>
    <row r="690" spans="8:25" s="3" customFormat="1" ht="18.75">
      <c r="H690" s="20"/>
      <c r="R690" s="23"/>
      <c r="V690" s="20"/>
      <c r="X690" s="20"/>
      <c r="Y690" s="28"/>
    </row>
    <row r="691" spans="8:25" s="3" customFormat="1" ht="18.75">
      <c r="H691" s="20"/>
      <c r="R691" s="23"/>
      <c r="V691" s="20"/>
      <c r="X691" s="20"/>
      <c r="Y691" s="28"/>
    </row>
    <row r="692" spans="8:25" s="3" customFormat="1" ht="18.75">
      <c r="H692" s="20"/>
      <c r="R692" s="23"/>
      <c r="V692" s="20"/>
      <c r="X692" s="20"/>
      <c r="Y692" s="28"/>
    </row>
    <row r="693" spans="8:25" s="3" customFormat="1" ht="18.75">
      <c r="H693" s="20"/>
      <c r="R693" s="23"/>
      <c r="V693" s="20"/>
      <c r="X693" s="20"/>
      <c r="Y693" s="28"/>
    </row>
    <row r="694" spans="8:25" s="3" customFormat="1" ht="18.75">
      <c r="H694" s="20"/>
      <c r="R694" s="23"/>
      <c r="V694" s="20"/>
      <c r="X694" s="20"/>
      <c r="Y694" s="28"/>
    </row>
    <row r="695" spans="8:25" s="3" customFormat="1" ht="18.75">
      <c r="H695" s="20"/>
      <c r="R695" s="23"/>
      <c r="V695" s="20"/>
      <c r="X695" s="20"/>
      <c r="Y695" s="28"/>
    </row>
  </sheetData>
  <sheetProtection/>
  <mergeCells count="35">
    <mergeCell ref="A1:Y1"/>
    <mergeCell ref="T7:T9"/>
    <mergeCell ref="N7:N9"/>
    <mergeCell ref="O7:O9"/>
    <mergeCell ref="K7:K9"/>
    <mergeCell ref="W7:W9"/>
    <mergeCell ref="R5:R9"/>
    <mergeCell ref="P7:P9"/>
    <mergeCell ref="E4:E9"/>
    <mergeCell ref="Q7:Q9"/>
    <mergeCell ref="A2:Y2"/>
    <mergeCell ref="D3:D9"/>
    <mergeCell ref="AA7:AA9"/>
    <mergeCell ref="L7:L9"/>
    <mergeCell ref="F4:R4"/>
    <mergeCell ref="S4:X4"/>
    <mergeCell ref="X5:X9"/>
    <mergeCell ref="J7:J9"/>
    <mergeCell ref="V7:V9"/>
    <mergeCell ref="Z7:Z9"/>
    <mergeCell ref="A3:A9"/>
    <mergeCell ref="B3:B9"/>
    <mergeCell ref="G7:G9"/>
    <mergeCell ref="F7:F9"/>
    <mergeCell ref="C3:C9"/>
    <mergeCell ref="Y4:Y9"/>
    <mergeCell ref="T6:U6"/>
    <mergeCell ref="F3:Y3"/>
    <mergeCell ref="AB7:AB9"/>
    <mergeCell ref="H7:H9"/>
    <mergeCell ref="I7:I9"/>
    <mergeCell ref="U7:U9"/>
    <mergeCell ref="T5:W5"/>
    <mergeCell ref="M7:M9"/>
    <mergeCell ref="S5:S9"/>
  </mergeCells>
  <printOptions horizontalCentered="1"/>
  <pageMargins left="0.2" right="0.11811023622047245" top="0.27" bottom="0.32" header="0.11811023622047245" footer="0.17"/>
  <pageSetup fitToHeight="0" fitToWidth="1" horizontalDpi="600" verticalDpi="600" orientation="landscape" paperSize="8" scale="97" r:id="rId1"/>
  <headerFooter>
    <oddFooter>&amp;LΤΜ. ΕΚΠ/ΚΩΝ ΘΕΜΑΤΩΝ - Κ. ΑΝΤΩΝΙΟΥ&amp;RΣελίδα &amp;P 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vero</cp:lastModifiedBy>
  <cp:lastPrinted>2011-07-06T06:37:12Z</cp:lastPrinted>
  <dcterms:created xsi:type="dcterms:W3CDTF">2011-06-21T15:02:34Z</dcterms:created>
  <dcterms:modified xsi:type="dcterms:W3CDTF">2015-06-10T09:28:16Z</dcterms:modified>
  <cp:category/>
  <cp:version/>
  <cp:contentType/>
  <cp:contentStatus/>
</cp:coreProperties>
</file>