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380" windowHeight="835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<sst xmlns="http://schemas.openxmlformats.org/spreadsheetml/2006/main" count="18" uniqueCount="11">
  <si>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ΑΠΟΖΗΜ.  10  ΜΗΝΩΝ</t>
  </si>
  <si>
    <t>ΜΗΝΙΑΙΑ  ΑΠΟΖΗΜΙΩΣΗ</t>
  </si>
  <si>
    <t>ΙΚΑ - ΤΕΑΜ ΕΙΣΦΟΡΑ ΕΡΓΑΖΟΜ. (15,67%)</t>
  </si>
  <si>
    <t>ΥΠΟΛΟΙΟΠΟ ΔΙΚΑΙΟΥΧΟΥ ΑΝΑ ΜΗΝΑ</t>
  </si>
  <si>
    <t>ΙΚΑ - ΤΕΑΜ ΕΙΣΦΟΡΑ ΕΡΓΟΔΟΤΗ (23,58%)</t>
  </si>
  <si>
    <t>ΣΥΝΟΛΟ ΕΙΣΦΟΡΩΝ ΓΙΑ ΕΝΣΗΜΑ ΕΡΓΑΖΟΜΕΝΟΥ (15,67% + 23,58%)  39,25%</t>
  </si>
  <si>
    <t>ΑΡ. ΑΙΘ/ΣΩΝ</t>
  </si>
  <si>
    <t>ΑΙΘΟΥΣΕΣ  ΟΛΟΗΜΕΡΟΥ</t>
  </si>
  <si>
    <t>Δ/ΝΣΗ Π.Ε.  Ν.  ΗΛΕΙΑΣ</t>
  </si>
  <si>
    <t>ΑΜΟΙΒΕΣ  ΚΑΘΑΡΙΣΤΡΙΩΝ ( Ι.Δ.Ο.Χ ) ΑΠΟ:  1 - 9 - 2003</t>
  </si>
  <si>
    <t>ΑΙΘΟΥΣΕΣ ΚΑΝΟΝΙΚΟΥ ΠΡΟΓΡΑΜΜΑΤΟΣ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</si>
</sst>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7">
    <font>
      <sz val="10"/>
      <name val="Arial Greek"/>
      <family val="0"/>
    </font>
    <font>
      <b/>
      <sz val="10"/>
      <name val="Arial Greek"/>
      <family val="0"/>
    </font>
    <font>
      <sz val="12"/>
      <name val="Arial Greek"/>
      <family val="0"/>
    </font>
    <font>
      <b/>
      <sz val="12"/>
      <name val="Arial Greek"/>
      <family val="0"/>
    </font>
    <font>
      <b/>
      <sz val="18"/>
      <name val="Arial Greek"/>
      <family val="0"/>
    </font>
    <font>
      <b/>
      <sz val="16"/>
      <name val="Arial Greek"/>
      <family val="0"/>
    </font>
    <font>
      <b/>
      <u val="single"/>
      <sz val="16"/>
      <name val="Arial Greek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64" fontId="1" fillId="0" borderId="1" xfId="0" applyNumberFormat="1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4"/>
  <sheetViews>
    <sheetView tabSelected="1" workbookViewId="0" topLeftCell="A1">
      <selection activeCell="A28" sqref="A28:G28"/>
    </sheetView>
  </sheetViews>
  <sheetFormatPr defaultColWidth="9.00390625" defaultRowHeight="12.75"/>
  <cols>
    <col min="1" max="1" width="8.875" style="8" customWidth="1"/>
    <col min="2" max="2" width="13.125" style="6" customWidth="1"/>
    <col min="3" max="3" width="12.875" style="6" customWidth="1"/>
    <col min="4" max="4" width="11.875" style="6" customWidth="1"/>
    <col min="5" max="5" width="12.375" style="7" customWidth="1"/>
    <col min="6" max="6" width="11.625" style="6" customWidth="1"/>
    <col min="7" max="7" width="17.125" style="7" customWidth="1"/>
    <col min="8" max="16384" width="9.125" style="8" customWidth="1"/>
  </cols>
  <sheetData>
    <row r="2" spans="1:7" ht="23.25">
      <c r="A2" s="19" t="s">
        <v>8</v>
      </c>
      <c r="B2" s="19"/>
      <c r="C2" s="19"/>
      <c r="D2" s="19"/>
      <c r="E2" s="19"/>
      <c r="F2" s="19"/>
      <c r="G2" s="19"/>
    </row>
    <row r="3" spans="1:7" ht="20.25">
      <c r="A3" s="9" t="s">
        <v>9</v>
      </c>
      <c r="B3" s="9"/>
      <c r="C3" s="9"/>
      <c r="D3" s="9"/>
      <c r="E3" s="9"/>
      <c r="F3" s="9"/>
      <c r="G3" s="9"/>
    </row>
    <row r="4" spans="1:7" ht="17.25" customHeight="1" thickBot="1">
      <c r="A4" s="32"/>
      <c r="B4" s="32"/>
      <c r="C4" s="32"/>
      <c r="D4" s="32"/>
      <c r="E4" s="32"/>
      <c r="F4" s="32"/>
      <c r="G4" s="32"/>
    </row>
    <row r="5" spans="1:7" ht="21" thickBot="1">
      <c r="A5" s="16" t="s">
        <v>10</v>
      </c>
      <c r="B5" s="17"/>
      <c r="C5" s="17"/>
      <c r="D5" s="17"/>
      <c r="E5" s="17"/>
      <c r="F5" s="17"/>
      <c r="G5" s="18"/>
    </row>
    <row r="6" spans="1:7" ht="85.5" customHeight="1" thickBot="1">
      <c r="A6" s="5" t="s">
        <v>6</v>
      </c>
      <c r="B6" s="2" t="s">
        <v>0</v>
      </c>
      <c r="C6" s="2" t="s">
        <v>1</v>
      </c>
      <c r="D6" s="2" t="s">
        <v>2</v>
      </c>
      <c r="E6" s="3" t="s">
        <v>3</v>
      </c>
      <c r="F6" s="4" t="s">
        <v>4</v>
      </c>
      <c r="G6" s="1" t="s">
        <v>5</v>
      </c>
    </row>
    <row r="7" spans="1:7" ht="15.75">
      <c r="A7" s="20">
        <v>1</v>
      </c>
      <c r="B7" s="10">
        <v>689</v>
      </c>
      <c r="C7" s="10">
        <f>B7/10</f>
        <v>68.9</v>
      </c>
      <c r="D7" s="10">
        <f>C7*15.67%</f>
        <v>10.796630000000002</v>
      </c>
      <c r="E7" s="11">
        <f>C7-D7</f>
        <v>58.103370000000005</v>
      </c>
      <c r="F7" s="10">
        <f>C7*23.58%</f>
        <v>16.24662</v>
      </c>
      <c r="G7" s="21">
        <v>27.05</v>
      </c>
    </row>
    <row r="8" spans="1:7" ht="15.75">
      <c r="A8" s="20">
        <v>2</v>
      </c>
      <c r="B8" s="10">
        <v>889</v>
      </c>
      <c r="C8" s="10">
        <f aca="true" t="shared" si="0" ref="C8:C34">B8/10</f>
        <v>88.9</v>
      </c>
      <c r="D8" s="10">
        <f aca="true" t="shared" si="1" ref="D8:D34">C8*15.67%</f>
        <v>13.93063</v>
      </c>
      <c r="E8" s="11">
        <f aca="true" t="shared" si="2" ref="E8:E34">C8-D8</f>
        <v>74.96937</v>
      </c>
      <c r="F8" s="10">
        <f aca="true" t="shared" si="3" ref="F8:F34">C8*23.58%</f>
        <v>20.96262</v>
      </c>
      <c r="G8" s="21">
        <f aca="true" t="shared" si="4" ref="G8:G34">D8+F8</f>
        <v>34.89325</v>
      </c>
    </row>
    <row r="9" spans="1:7" ht="15.75">
      <c r="A9" s="20">
        <v>3</v>
      </c>
      <c r="B9" s="10">
        <v>1089</v>
      </c>
      <c r="C9" s="10">
        <f t="shared" si="0"/>
        <v>108.9</v>
      </c>
      <c r="D9" s="10">
        <f t="shared" si="1"/>
        <v>17.06463</v>
      </c>
      <c r="E9" s="11">
        <f t="shared" si="2"/>
        <v>91.83537000000001</v>
      </c>
      <c r="F9" s="10">
        <f t="shared" si="3"/>
        <v>25.67862</v>
      </c>
      <c r="G9" s="21">
        <f t="shared" si="4"/>
        <v>42.74325</v>
      </c>
    </row>
    <row r="10" spans="1:7" ht="15.75">
      <c r="A10" s="20">
        <v>4</v>
      </c>
      <c r="B10" s="10">
        <v>1289</v>
      </c>
      <c r="C10" s="10">
        <f t="shared" si="0"/>
        <v>128.9</v>
      </c>
      <c r="D10" s="10">
        <f t="shared" si="1"/>
        <v>20.19863</v>
      </c>
      <c r="E10" s="11">
        <f t="shared" si="2"/>
        <v>108.70137</v>
      </c>
      <c r="F10" s="10">
        <f t="shared" si="3"/>
        <v>30.39462</v>
      </c>
      <c r="G10" s="21">
        <f t="shared" si="4"/>
        <v>50.59325</v>
      </c>
    </row>
    <row r="11" spans="1:7" ht="15.75">
      <c r="A11" s="20">
        <v>5</v>
      </c>
      <c r="B11" s="10">
        <v>1489</v>
      </c>
      <c r="C11" s="10">
        <f t="shared" si="0"/>
        <v>148.9</v>
      </c>
      <c r="D11" s="10">
        <f t="shared" si="1"/>
        <v>23.33263</v>
      </c>
      <c r="E11" s="11">
        <f t="shared" si="2"/>
        <v>125.56737000000001</v>
      </c>
      <c r="F11" s="10">
        <f t="shared" si="3"/>
        <v>35.11062</v>
      </c>
      <c r="G11" s="21">
        <f t="shared" si="4"/>
        <v>58.44325</v>
      </c>
    </row>
    <row r="12" spans="1:7" ht="15.75">
      <c r="A12" s="20">
        <v>6</v>
      </c>
      <c r="B12" s="10">
        <v>1689</v>
      </c>
      <c r="C12" s="10">
        <f t="shared" si="0"/>
        <v>168.9</v>
      </c>
      <c r="D12" s="10">
        <f t="shared" si="1"/>
        <v>26.466630000000002</v>
      </c>
      <c r="E12" s="11">
        <f t="shared" si="2"/>
        <v>142.43337</v>
      </c>
      <c r="F12" s="10">
        <f t="shared" si="3"/>
        <v>39.82662</v>
      </c>
      <c r="G12" s="21">
        <v>66.3</v>
      </c>
    </row>
    <row r="13" spans="1:7" ht="15.75">
      <c r="A13" s="20">
        <v>7</v>
      </c>
      <c r="B13" s="10">
        <f>1689+282</f>
        <v>1971</v>
      </c>
      <c r="C13" s="10">
        <f t="shared" si="0"/>
        <v>197.1</v>
      </c>
      <c r="D13" s="10">
        <f t="shared" si="1"/>
        <v>30.88557</v>
      </c>
      <c r="E13" s="11">
        <f t="shared" si="2"/>
        <v>166.21443</v>
      </c>
      <c r="F13" s="10">
        <f t="shared" si="3"/>
        <v>46.47617999999999</v>
      </c>
      <c r="G13" s="21">
        <v>77.37</v>
      </c>
    </row>
    <row r="14" spans="1:7" ht="15.75">
      <c r="A14" s="20">
        <v>8</v>
      </c>
      <c r="B14" s="10">
        <f>1971+282</f>
        <v>2253</v>
      </c>
      <c r="C14" s="10">
        <f t="shared" si="0"/>
        <v>225.3</v>
      </c>
      <c r="D14" s="10">
        <f t="shared" si="1"/>
        <v>35.30451</v>
      </c>
      <c r="E14" s="11">
        <f t="shared" si="2"/>
        <v>189.99549000000002</v>
      </c>
      <c r="F14" s="10">
        <f t="shared" si="3"/>
        <v>53.12574</v>
      </c>
      <c r="G14" s="21">
        <f t="shared" si="4"/>
        <v>88.43025</v>
      </c>
    </row>
    <row r="15" spans="1:7" ht="15.75">
      <c r="A15" s="20">
        <v>9</v>
      </c>
      <c r="B15" s="10">
        <f>2253+282</f>
        <v>2535</v>
      </c>
      <c r="C15" s="10">
        <f t="shared" si="0"/>
        <v>253.5</v>
      </c>
      <c r="D15" s="10">
        <f t="shared" si="1"/>
        <v>39.72345</v>
      </c>
      <c r="E15" s="11">
        <f t="shared" si="2"/>
        <v>213.77655</v>
      </c>
      <c r="F15" s="10">
        <f t="shared" si="3"/>
        <v>59.775299999999994</v>
      </c>
      <c r="G15" s="21">
        <f t="shared" si="4"/>
        <v>99.49875</v>
      </c>
    </row>
    <row r="16" spans="1:7" ht="15.75">
      <c r="A16" s="20">
        <v>10</v>
      </c>
      <c r="B16" s="10">
        <f>2535+282</f>
        <v>2817</v>
      </c>
      <c r="C16" s="10">
        <f t="shared" si="0"/>
        <v>281.7</v>
      </c>
      <c r="D16" s="10">
        <f t="shared" si="1"/>
        <v>44.14239</v>
      </c>
      <c r="E16" s="11">
        <f t="shared" si="2"/>
        <v>237.55760999999998</v>
      </c>
      <c r="F16" s="10">
        <f t="shared" si="3"/>
        <v>66.42486</v>
      </c>
      <c r="G16" s="21">
        <v>110.56</v>
      </c>
    </row>
    <row r="17" spans="1:7" ht="15.75">
      <c r="A17" s="20">
        <v>11</v>
      </c>
      <c r="B17" s="10">
        <f>2817+282</f>
        <v>3099</v>
      </c>
      <c r="C17" s="10">
        <f t="shared" si="0"/>
        <v>309.9</v>
      </c>
      <c r="D17" s="10">
        <f t="shared" si="1"/>
        <v>48.56133</v>
      </c>
      <c r="E17" s="11">
        <f t="shared" si="2"/>
        <v>261.33867</v>
      </c>
      <c r="F17" s="10">
        <f t="shared" si="3"/>
        <v>73.07441999999999</v>
      </c>
      <c r="G17" s="21">
        <v>121.63</v>
      </c>
    </row>
    <row r="18" spans="1:7" ht="15.75">
      <c r="A18" s="20">
        <v>12</v>
      </c>
      <c r="B18" s="12">
        <f>3099+282</f>
        <v>3381</v>
      </c>
      <c r="C18" s="10">
        <f t="shared" si="0"/>
        <v>338.1</v>
      </c>
      <c r="D18" s="10">
        <f t="shared" si="1"/>
        <v>52.980270000000004</v>
      </c>
      <c r="E18" s="11">
        <f t="shared" si="2"/>
        <v>285.11973</v>
      </c>
      <c r="F18" s="12">
        <f t="shared" si="3"/>
        <v>79.72398</v>
      </c>
      <c r="G18" s="21">
        <f t="shared" si="4"/>
        <v>132.70425</v>
      </c>
    </row>
    <row r="19" spans="1:7" ht="15.75">
      <c r="A19" s="20">
        <v>13</v>
      </c>
      <c r="B19" s="12">
        <f>3381+282</f>
        <v>3663</v>
      </c>
      <c r="C19" s="10">
        <f t="shared" si="0"/>
        <v>366.3</v>
      </c>
      <c r="D19" s="10">
        <f t="shared" si="1"/>
        <v>57.399210000000004</v>
      </c>
      <c r="E19" s="11">
        <f t="shared" si="2"/>
        <v>308.90079000000003</v>
      </c>
      <c r="F19" s="12">
        <f t="shared" si="3"/>
        <v>86.37353999999999</v>
      </c>
      <c r="G19" s="21">
        <f t="shared" si="4"/>
        <v>143.77275</v>
      </c>
    </row>
    <row r="20" spans="1:7" ht="15.75">
      <c r="A20" s="20">
        <v>14</v>
      </c>
      <c r="B20" s="12">
        <f>3663+282</f>
        <v>3945</v>
      </c>
      <c r="C20" s="10">
        <f t="shared" si="0"/>
        <v>394.5</v>
      </c>
      <c r="D20" s="10">
        <f t="shared" si="1"/>
        <v>61.81815</v>
      </c>
      <c r="E20" s="11">
        <f t="shared" si="2"/>
        <v>332.68185</v>
      </c>
      <c r="F20" s="12">
        <f t="shared" si="3"/>
        <v>93.0231</v>
      </c>
      <c r="G20" s="21">
        <f t="shared" si="4"/>
        <v>154.84125</v>
      </c>
    </row>
    <row r="21" spans="1:7" ht="15.75">
      <c r="A21" s="20">
        <v>15</v>
      </c>
      <c r="B21" s="12">
        <f>3945+282</f>
        <v>4227</v>
      </c>
      <c r="C21" s="10">
        <f t="shared" si="0"/>
        <v>422.7</v>
      </c>
      <c r="D21" s="10">
        <f t="shared" si="1"/>
        <v>66.23709</v>
      </c>
      <c r="E21" s="11">
        <f t="shared" si="2"/>
        <v>356.46290999999997</v>
      </c>
      <c r="F21" s="12">
        <f t="shared" si="3"/>
        <v>99.67266</v>
      </c>
      <c r="G21" s="21">
        <f t="shared" si="4"/>
        <v>165.90974999999997</v>
      </c>
    </row>
    <row r="22" spans="1:7" ht="15.75">
      <c r="A22" s="20">
        <v>16</v>
      </c>
      <c r="B22" s="12">
        <f>4227+282</f>
        <v>4509</v>
      </c>
      <c r="C22" s="10">
        <f t="shared" si="0"/>
        <v>450.9</v>
      </c>
      <c r="D22" s="10">
        <f t="shared" si="1"/>
        <v>70.65603</v>
      </c>
      <c r="E22" s="11">
        <f t="shared" si="2"/>
        <v>380.24397</v>
      </c>
      <c r="F22" s="12">
        <f t="shared" si="3"/>
        <v>106.32221999999999</v>
      </c>
      <c r="G22" s="21">
        <f t="shared" si="4"/>
        <v>176.97825</v>
      </c>
    </row>
    <row r="23" spans="1:7" ht="15.75">
      <c r="A23" s="20">
        <v>17</v>
      </c>
      <c r="B23" s="12">
        <f>4509+282</f>
        <v>4791</v>
      </c>
      <c r="C23" s="10">
        <f t="shared" si="0"/>
        <v>479.1</v>
      </c>
      <c r="D23" s="10">
        <f t="shared" si="1"/>
        <v>75.07497000000001</v>
      </c>
      <c r="E23" s="11">
        <f t="shared" si="2"/>
        <v>404.02503</v>
      </c>
      <c r="F23" s="12">
        <f t="shared" si="3"/>
        <v>112.97178</v>
      </c>
      <c r="G23" s="21">
        <v>188.04</v>
      </c>
    </row>
    <row r="24" spans="1:7" ht="16.5" thickBot="1">
      <c r="A24" s="22">
        <v>18</v>
      </c>
      <c r="B24" s="23">
        <f>4791+282</f>
        <v>5073</v>
      </c>
      <c r="C24" s="23">
        <f t="shared" si="0"/>
        <v>507.3</v>
      </c>
      <c r="D24" s="23">
        <f t="shared" si="1"/>
        <v>79.49391</v>
      </c>
      <c r="E24" s="24">
        <f t="shared" si="2"/>
        <v>427.80609000000004</v>
      </c>
      <c r="F24" s="23">
        <f t="shared" si="3"/>
        <v>119.62133999999999</v>
      </c>
      <c r="G24" s="25">
        <v>199.11</v>
      </c>
    </row>
    <row r="25" spans="1:7" ht="12.75">
      <c r="A25" s="13"/>
      <c r="B25" s="14"/>
      <c r="C25" s="14"/>
      <c r="D25" s="14"/>
      <c r="E25" s="15"/>
      <c r="F25" s="14"/>
      <c r="G25" s="15"/>
    </row>
    <row r="26" spans="1:7" ht="12.75">
      <c r="A26" s="13"/>
      <c r="B26" s="14"/>
      <c r="C26" s="14"/>
      <c r="D26" s="14"/>
      <c r="E26" s="15"/>
      <c r="F26" s="14"/>
      <c r="G26" s="15"/>
    </row>
    <row r="27" spans="1:7" ht="13.5" thickBot="1">
      <c r="A27" s="13"/>
      <c r="B27" s="14"/>
      <c r="C27" s="14"/>
      <c r="D27" s="14"/>
      <c r="E27" s="15"/>
      <c r="F27" s="14"/>
      <c r="G27" s="15"/>
    </row>
    <row r="28" spans="1:7" ht="27" customHeight="1" thickBot="1">
      <c r="A28" s="16" t="s">
        <v>7</v>
      </c>
      <c r="B28" s="17"/>
      <c r="C28" s="17"/>
      <c r="D28" s="17"/>
      <c r="E28" s="17"/>
      <c r="F28" s="17"/>
      <c r="G28" s="18"/>
    </row>
    <row r="29" spans="1:7" ht="77.25" thickBot="1">
      <c r="A29" s="5" t="s">
        <v>6</v>
      </c>
      <c r="B29" s="2" t="s">
        <v>0</v>
      </c>
      <c r="C29" s="2" t="s">
        <v>1</v>
      </c>
      <c r="D29" s="2" t="s">
        <v>2</v>
      </c>
      <c r="E29" s="3" t="s">
        <v>3</v>
      </c>
      <c r="F29" s="4" t="s">
        <v>4</v>
      </c>
      <c r="G29" s="1" t="s">
        <v>5</v>
      </c>
    </row>
    <row r="30" spans="1:7" ht="15.75">
      <c r="A30" s="26">
        <v>1</v>
      </c>
      <c r="B30" s="12">
        <v>282</v>
      </c>
      <c r="C30" s="10">
        <f t="shared" si="0"/>
        <v>28.2</v>
      </c>
      <c r="D30" s="10">
        <f t="shared" si="1"/>
        <v>4.41894</v>
      </c>
      <c r="E30" s="11">
        <f t="shared" si="2"/>
        <v>23.78106</v>
      </c>
      <c r="F30" s="12">
        <f t="shared" si="3"/>
        <v>6.649559999999999</v>
      </c>
      <c r="G30" s="21">
        <f t="shared" si="4"/>
        <v>11.0685</v>
      </c>
    </row>
    <row r="31" spans="1:7" ht="15.75">
      <c r="A31" s="26">
        <v>2</v>
      </c>
      <c r="B31" s="12">
        <f>282*2</f>
        <v>564</v>
      </c>
      <c r="C31" s="10">
        <f t="shared" si="0"/>
        <v>56.4</v>
      </c>
      <c r="D31" s="10">
        <f t="shared" si="1"/>
        <v>8.83788</v>
      </c>
      <c r="E31" s="11">
        <f t="shared" si="2"/>
        <v>47.56212</v>
      </c>
      <c r="F31" s="12">
        <f t="shared" si="3"/>
        <v>13.299119999999998</v>
      </c>
      <c r="G31" s="21">
        <f t="shared" si="4"/>
        <v>22.137</v>
      </c>
    </row>
    <row r="32" spans="1:7" ht="15.75">
      <c r="A32" s="26">
        <v>3</v>
      </c>
      <c r="B32" s="12">
        <f>282*3</f>
        <v>846</v>
      </c>
      <c r="C32" s="10">
        <f t="shared" si="0"/>
        <v>84.6</v>
      </c>
      <c r="D32" s="10">
        <f t="shared" si="1"/>
        <v>13.25682</v>
      </c>
      <c r="E32" s="11">
        <f t="shared" si="2"/>
        <v>71.34317999999999</v>
      </c>
      <c r="F32" s="12">
        <f t="shared" si="3"/>
        <v>19.948679999999996</v>
      </c>
      <c r="G32" s="21">
        <f t="shared" si="4"/>
        <v>33.205499999999994</v>
      </c>
    </row>
    <row r="33" spans="1:7" ht="15.75">
      <c r="A33" s="26">
        <v>4</v>
      </c>
      <c r="B33" s="12">
        <f>282*4</f>
        <v>1128</v>
      </c>
      <c r="C33" s="10">
        <f t="shared" si="0"/>
        <v>112.8</v>
      </c>
      <c r="D33" s="10">
        <f t="shared" si="1"/>
        <v>17.67576</v>
      </c>
      <c r="E33" s="11">
        <f t="shared" si="2"/>
        <v>95.12424</v>
      </c>
      <c r="F33" s="12">
        <f t="shared" si="3"/>
        <v>26.598239999999997</v>
      </c>
      <c r="G33" s="21">
        <v>44.28</v>
      </c>
    </row>
    <row r="34" spans="1:7" ht="16.5" thickBot="1">
      <c r="A34" s="27">
        <v>5</v>
      </c>
      <c r="B34" s="28">
        <f>282*5</f>
        <v>1410</v>
      </c>
      <c r="C34" s="29">
        <f t="shared" si="0"/>
        <v>141</v>
      </c>
      <c r="D34" s="29">
        <f t="shared" si="1"/>
        <v>22.0947</v>
      </c>
      <c r="E34" s="30">
        <f t="shared" si="2"/>
        <v>118.9053</v>
      </c>
      <c r="F34" s="23">
        <f t="shared" si="3"/>
        <v>33.2478</v>
      </c>
      <c r="G34" s="31">
        <f t="shared" si="4"/>
        <v>55.3425</v>
      </c>
    </row>
  </sheetData>
  <mergeCells count="4">
    <mergeCell ref="A28:G28"/>
    <mergeCell ref="A3:G3"/>
    <mergeCell ref="A2:G2"/>
    <mergeCell ref="A5:G5"/>
  </mergeCells>
  <printOptions/>
  <pageMargins left="0.62" right="0.39" top="0.49" bottom="0.72" header="0.26" footer="0.46"/>
  <pageSetup horizontalDpi="300" verticalDpi="300" orientation="portrait" r:id="rId1"/>
  <headerFooter alignWithMargins="0">
    <oddHeader>&amp;LΑΜΟΙΒΕΣ ΚΑΘΑΡΙΣΤΡΙΩΝ Ι.Δ.Ο.Χ.&amp;CΣελίδα &amp;P από &amp;N</oddHeader>
    <oddFooter>&amp;R&amp;"Arial Greek,Έντονη γραφή"ΙΣΧΥΕΙ ΑΠΟ:  1-9-2003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H.P.C.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Κωνσταντίνος Αντωνίου</dc:creator>
  <cp:keywords/>
  <dc:description/>
  <cp:lastModifiedBy>Κων/νος Αντωνίου</cp:lastModifiedBy>
  <cp:lastPrinted>2008-02-15T09:11:35Z</cp:lastPrinted>
  <dcterms:created xsi:type="dcterms:W3CDTF">2003-08-31T16:08:49Z</dcterms:created>
  <dcterms:modified xsi:type="dcterms:W3CDTF">2008-02-15T09:11:42Z</dcterms:modified>
  <cp:category/>
  <cp:version/>
  <cp:contentType/>
  <cp:contentStatus/>
</cp:coreProperties>
</file>