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1"/>
  </bookViews>
  <sheets>
    <sheet name="ΣΥΓΚΕΝΤΡΩΤΙΚΟ ΠΥΣΠΕ" sheetId="1" r:id="rId1"/>
    <sheet name="ΑΝΑΛΥΤΙΚΟ ΣΥΓΚ. ΠΥΣΠΕ" sheetId="2" r:id="rId2"/>
  </sheets>
  <definedNames>
    <definedName name="_xlnm.Print_Area" localSheetId="0">'ΣΥΓΚΕΝΤΡΩΤΙΚΟ ΠΥΣΠΕ'!$A$1:$U$30</definedName>
    <definedName name="_xlnm.Print_Titles" localSheetId="1">'ΑΝΑΛΥΤΙΚΟ ΣΥΓΚ. ΠΥΣΠΕ'!$5:$5</definedName>
  </definedNames>
  <calcPr fullCalcOnLoad="1"/>
</workbook>
</file>

<file path=xl/sharedStrings.xml><?xml version="1.0" encoding="utf-8"?>
<sst xmlns="http://schemas.openxmlformats.org/spreadsheetml/2006/main" count="122" uniqueCount="81">
  <si>
    <t>Α/Α</t>
  </si>
  <si>
    <t>ΟΝΟΜΑΤΕΠΩΝΥΜΟ</t>
  </si>
  <si>
    <t>ΕΓΓΕΓΡ.</t>
  </si>
  <si>
    <t>ΨΗΦΙΣΑΝ</t>
  </si>
  <si>
    <t>ΑΠΟΧΗ</t>
  </si>
  <si>
    <t>ΕΓΚΥΡΑ</t>
  </si>
  <si>
    <t>ΑΚΥΡΑ</t>
  </si>
  <si>
    <t xml:space="preserve">ΕΛΑΒΑΝ ΚΑΤΑ ΣΥΝΔΥΑΣΜΟ </t>
  </si>
  <si>
    <t>ΑΡΙΘΜ. ΨΗΦΩΝ</t>
  </si>
  <si>
    <t>ΣΥΝΟΛΟ</t>
  </si>
  <si>
    <t>ΝΟΜΑΡΧΙΑΚΗ ΕΠΙΤΡΟΠΗ Δ/ΝΣΗΣ  ΠΕ ΗΛΕΙΑΣ</t>
  </si>
  <si>
    <t>%</t>
  </si>
  <si>
    <t>ΣΤΑΥΡΟΔΟΣΙΑ ΥΠΟΨΗΦΙΩΝ ΚΑΤΑ  ΕΚΛΟΓΙΚΟ ΤΜΗΜΑ</t>
  </si>
  <si>
    <t>ΣΤΑΥΡΟΔΟΣΙΑ ΥΠΟΨΗΦΙΟΥ ΚΑΤΑ  ΕΚΛΟΓΙΚΟ ΤΜΗΜΑ</t>
  </si>
  <si>
    <t>ΣΤΟΙΧΕΙΑ ΕΚΛΟΓΕΩΝ ΚΑΤΑ ΕΚΛΟΓΙΚΟ ΤΜΗΜΑ</t>
  </si>
  <si>
    <r>
      <t>Ποσοστό</t>
    </r>
    <r>
      <rPr>
        <b/>
        <sz val="18"/>
        <rFont val="Arial Greek"/>
        <family val="2"/>
      </rPr>
      <t xml:space="preserve"> %</t>
    </r>
    <r>
      <rPr>
        <b/>
        <sz val="6"/>
        <rFont val="Arial Greek"/>
        <family val="0"/>
      </rPr>
      <t xml:space="preserve">           </t>
    </r>
    <r>
      <rPr>
        <b/>
        <sz val="8"/>
        <rFont val="Arial Greek"/>
        <family val="0"/>
      </rPr>
      <t>(επί των εγκύρων)</t>
    </r>
    <r>
      <rPr>
        <b/>
        <sz val="18"/>
        <rFont val="Arial Greek"/>
        <family val="2"/>
      </rPr>
      <t xml:space="preserve"> </t>
    </r>
  </si>
  <si>
    <t>Η  ΠΡΟΕΔΡΟΣ ΤΗΣ ΝΟΜΑΡΧΙΑΚΗΣ ΕΠΙΤΡΟΠΗΣ</t>
  </si>
  <si>
    <t>ΖΩΗ  ΒΟΥΡΛΟΥΜΗ</t>
  </si>
  <si>
    <t>ΨΗΦΟΙ ΣΥΝΔΥΑΣΜΩΝ ΚΑΤΑ ΕΚΛΟΓΙΚΟ TMHMA</t>
  </si>
  <si>
    <t xml:space="preserve">ΑΡΙΘΜΟΣ  ΨΗΦΩΝ ΣΥΝΔΥΑΣΜΟΥ:   </t>
  </si>
  <si>
    <t xml:space="preserve">ΑΡΙΘΜΟΣ  ΨΗΦΩΝ ΣΥΝΔΥΑΣΜΟΥ:  </t>
  </si>
  <si>
    <t xml:space="preserve">ΑΡΙΘΜΟΣ  ΨΗΦΩΝ ΣΥΝΔΥΑΣΜΟΥ: </t>
  </si>
  <si>
    <t>A</t>
  </si>
  <si>
    <t>Α1</t>
  </si>
  <si>
    <t>ΣΥΝΟΛΟ ΣΤΑΥΡΩΝ</t>
  </si>
  <si>
    <t>1ο ΕΚΛΟΓ. ΤΜΗΜΑ</t>
  </si>
  <si>
    <t>2ο ΕΚΛΟΓ. ΤΜΗΜΑ</t>
  </si>
  <si>
    <t>3ο ΕΚΛΟΓ. ΤΜΗΜΑ</t>
  </si>
  <si>
    <t>4ο ΕΚΛΟΓ. ΤΜΗΜΑ</t>
  </si>
  <si>
    <t>5ο ΕΚΛΟΓ. ΤΜΗΜΑ</t>
  </si>
  <si>
    <t>ΕΚΛΟΓΕΣ ΑΙΡΕΤΩΝ 2012 ΓΙΑ ΤΟ  ΠΥΣΠΕ  ΗΛΕΙΑΣ</t>
  </si>
  <si>
    <t xml:space="preserve">ΕΝΤΥΠΟ ΣΥΓΚΕΝΤΡΩΤΙΚΩΝ ΑΠΟΤΕΛΕΣΜΑΤΩΝ   ΠΥΣΠΕ  2012  </t>
  </si>
  <si>
    <t>Πύργος,   5-11-2012</t>
  </si>
  <si>
    <t>ΨΗΦΟΙ ΣΥΝΔΥΑΣΜΟΥ ΚΑΤΑ ΕΚΛΟΓΙΚΟ ΤΜΗΜΑ</t>
  </si>
  <si>
    <t>Πύργος  5-11-2012</t>
  </si>
  <si>
    <t>1ο ΕΚΛΟΓΙΚΟ ΤΜΗΜΑ</t>
  </si>
  <si>
    <t>2ο ΕΚΛΟΓΙΚΟ ΤΜΗΜΑ</t>
  </si>
  <si>
    <t>3ο ΕΚΛΟΓΙΚΟΤΜΗΜΑ</t>
  </si>
  <si>
    <t>4ο ΕΚΛΟΓΙΚΟΤΜΗΜΑ</t>
  </si>
  <si>
    <t>5ο ΕΚΛΟΓΙΚΟ ΤΜΗΜΑ</t>
  </si>
  <si>
    <t>3ο ΕΚΛΟΓΙΚΟ ΤΜΗΜΑ</t>
  </si>
  <si>
    <t>4ο ΕΚΛΟΓΙΚΟ ΤΜΗΜΑ</t>
  </si>
  <si>
    <t xml:space="preserve">ΑΝΕΞΑΡΤΗΤΗ  ΠΑΡΕΜΒΑΣΗ  
ΕΚΠΑΙΔΕΥΤΙΚΩΝ Π.Ε.  ΗΛΕΙΑΣ
</t>
  </si>
  <si>
    <t xml:space="preserve">ΤΑΞΙΚΗ ΕΝΟΤΗΤΑ ΕΚΠΑΙΔΕΥΤΙΚΩΝ
ΤΟ ΨΗΦΟΔΕΛΤΙΟ ΠΟΥ ΣΤΗΡΙΖΕΙ ΤΟ Π.Α.Μ.Ε
</t>
  </si>
  <si>
    <t xml:space="preserve">Δ.Α.Κ.Ε./Π.Ε. Δημοκρατική Ανεξάρτητη Κίνηση Εκπ/κών
 Πρωτοβάθμιας  Εκπαίδευσης Ν. Ηλείας
</t>
  </si>
  <si>
    <t>ΣΥΝΔΥΑΣΜΟΙ ΓΙΑ  ΤΟ ΠΥΣΠΕ ΗΛΕΙΑΣ</t>
  </si>
  <si>
    <t>ΠΑΝΕΛΛΗΝΙΑ ΑΝΕΞΑΡΤΗΤΗ ΣΥΝΔΙΚΑΛΙΣΤΙΚΗ ΚΙΝΗΣΗ - ΔΗΜΟΚΡΑΤΙΚΗ ΣΥΝΕΡΓΑΣΙΑ ΕΚΠΑΙΔΕΥΤΙΚΩΝ ΠΕ</t>
  </si>
  <si>
    <t>Γεωργόπουλος Αλέξιος του Αθανασίου</t>
  </si>
  <si>
    <t>Ζιάκας Ευάγγελος του Ιωάννη</t>
  </si>
  <si>
    <t>Κατσίμπελης Αθανάσιος του Κωνσταντίνου</t>
  </si>
  <si>
    <t>ΕΝΤΥΠΟ  ΑΝΑΛΥΤΙΚΩΝ  ΣΥΓΚ.   ΑΠΟΤΕΛΕΣΜΑΤΩΝ    ΠΥΣΠΕ   2012</t>
  </si>
  <si>
    <t>ΑΝΕΞΑΡΤΗΤΗ  ΠΑΡΕΜΒΑΣΗ  
ΕΚΠΑΙΔΕΥΤΙΚΩΝ Π.Ε.  ΗΛΕΙΑΣ</t>
  </si>
  <si>
    <t>Δ.Α.Κ.Ε./Π.Ε. Δημοκρατική Ανεξάρτητη Κίνηση Εκπ/κών Πρωτοβάθμιας  Εκπαίδευσης Ν. Ηλείας</t>
  </si>
  <si>
    <t>ΤΑΞΙΚΗ ΕΝΟΤΗΤΑ ΕΚΠΑΙΔΕΥΤΙΚΩΝ
ΤΟ ΨΗΦΟΔΕΛΤΙΟ ΠΟΥ ΣΤΗΡΙΖΕΙ ΤΟ Π.Α.Μ.Ε</t>
  </si>
  <si>
    <t>Αντωνίου Κωνσταντίνος του Χρήστου</t>
  </si>
  <si>
    <t>Βασιλοπούλου  Βικτωρία  του  Λεωνίδα</t>
  </si>
  <si>
    <t>Γιαννόπουλος Θεόδωρος του Παναγιώτη</t>
  </si>
  <si>
    <t>Καλαντζή Βασιλική του Θεοδώρου</t>
  </si>
  <si>
    <t>Καραμεσίνη Δήμητρα του Θεοδώρου</t>
  </si>
  <si>
    <t>Λέγας Νικόλαος του Αλεξάνδρου</t>
  </si>
  <si>
    <t>Παναγόπουλος Σωτήριος του Παναγιώτη</t>
  </si>
  <si>
    <t xml:space="preserve">Παρασκευόπουλος Τρύφων του Νικολάου </t>
  </si>
  <si>
    <t>Σπηλιόπουλος Σπήλιος του Κωνσταντίνου</t>
  </si>
  <si>
    <t>Σωτηροπούλου Αικατερίνη του Ηλία</t>
  </si>
  <si>
    <t>Ραμαροσόν Λουί-Χάρης του Ζερμαίν</t>
  </si>
  <si>
    <t>Τερλεπάνης  Κωνσταντίνος  του Νικολάου</t>
  </si>
  <si>
    <t>Καπώνης Αναστάσιος του Αλεξίου</t>
  </si>
  <si>
    <t>Κουσάβελος  Νικόλαος  του Πάνου</t>
  </si>
  <si>
    <t>Κωστόπουλος Βασίλειος  του Χρήστου</t>
  </si>
  <si>
    <t>ΥΠΟΨΗΦΙΟΙ (2012) ΠΥΣΠΕ ΗΛΕΙΑΣ</t>
  </si>
  <si>
    <t>Βαρούχας Ιωάννης του Γεωργίου</t>
  </si>
  <si>
    <t>Κολόσακας  Άγγελος  του Κωνσταντίνου</t>
  </si>
  <si>
    <t>Μαρίνης Σπυρίδων του Γεωργίου</t>
  </si>
  <si>
    <t>Μαρκόπουλος  Νικόλαος  του Μιχαήλ</t>
  </si>
  <si>
    <t>Μαυρίκογλου Μαριάννα του Ευσεβίου</t>
  </si>
  <si>
    <t>Μοσχονάς Γεώργιος του Νικολάου</t>
  </si>
  <si>
    <t>Πανταζοπούλου Αικατερίνη του Ιωάννη</t>
  </si>
  <si>
    <t>Πεντζερίδου Βαρβάρα (Βάλια) του Φανουρίου</t>
  </si>
  <si>
    <t>Πικέα Χαραλαμπία (Μπία) του Διονυσίου</t>
  </si>
  <si>
    <t>Σταθάς Κωνσταντίνος του Ευάγγελου</t>
  </si>
  <si>
    <t>Χαρίτος Στρατόνικος του Γεωργίου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</si>
</sst>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66">
    <font>
      <sz val="10"/>
      <name val="Arial Greek"/>
      <family val="0"/>
    </font>
    <font>
      <b/>
      <sz val="12"/>
      <name val="Arial Greek"/>
      <family val="2"/>
    </font>
    <font>
      <b/>
      <sz val="16"/>
      <name val="Arial Greek"/>
      <family val="2"/>
    </font>
    <font>
      <b/>
      <u val="single"/>
      <sz val="16"/>
      <name val="Arial Greek"/>
      <family val="2"/>
    </font>
    <font>
      <b/>
      <sz val="18"/>
      <name val="Arial Greek"/>
      <family val="2"/>
    </font>
    <font>
      <b/>
      <sz val="10"/>
      <name val="Arial Greek"/>
      <family val="2"/>
    </font>
    <font>
      <sz val="18"/>
      <name val="Arial Greek"/>
      <family val="2"/>
    </font>
    <font>
      <b/>
      <sz val="8"/>
      <name val="Arial Greek"/>
      <family val="0"/>
    </font>
    <font>
      <b/>
      <sz val="11"/>
      <name val="Arial Greek"/>
      <family val="0"/>
    </font>
    <font>
      <b/>
      <sz val="14"/>
      <name val="Arial Greek"/>
      <family val="2"/>
    </font>
    <font>
      <b/>
      <u val="single"/>
      <sz val="12"/>
      <name val="Arial Greek"/>
      <family val="2"/>
    </font>
    <font>
      <b/>
      <sz val="6"/>
      <name val="Arial Greek"/>
      <family val="0"/>
    </font>
    <font>
      <b/>
      <sz val="4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b/>
      <u val="single"/>
      <sz val="14"/>
      <name val="Calibri"/>
      <family val="2"/>
    </font>
    <font>
      <b/>
      <u val="single"/>
      <sz val="11.5"/>
      <name val="Calibri"/>
      <family val="2"/>
    </font>
    <font>
      <sz val="8"/>
      <name val="Calibri"/>
      <family val="2"/>
    </font>
    <font>
      <b/>
      <sz val="11.5"/>
      <name val="Calibri"/>
      <family val="2"/>
    </font>
    <font>
      <b/>
      <u val="single"/>
      <sz val="12.5"/>
      <name val="Calibri"/>
      <family val="2"/>
    </font>
    <font>
      <b/>
      <sz val="9"/>
      <name val="Calibri"/>
      <family val="2"/>
    </font>
    <font>
      <b/>
      <u val="single"/>
      <sz val="16"/>
      <name val="Calibri"/>
      <family val="2"/>
    </font>
    <font>
      <b/>
      <u val="single"/>
      <sz val="13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28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1" applyNumberFormat="0" applyAlignment="0" applyProtection="0"/>
  </cellStyleXfs>
  <cellXfs count="2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2" fontId="2" fillId="0" borderId="18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30" fillId="0" borderId="18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1" fillId="0" borderId="34" xfId="0" applyFont="1" applyBorder="1" applyAlignment="1">
      <alignment horizontal="center" wrapText="1"/>
    </xf>
    <xf numFmtId="0" fontId="31" fillId="0" borderId="20" xfId="0" applyFont="1" applyBorder="1" applyAlignment="1">
      <alignment horizontal="center" wrapText="1"/>
    </xf>
    <xf numFmtId="0" fontId="31" fillId="0" borderId="20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1" fillId="0" borderId="35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0" fontId="31" fillId="0" borderId="37" xfId="0" applyFont="1" applyBorder="1" applyAlignment="1">
      <alignment horizontal="center" wrapText="1"/>
    </xf>
    <xf numFmtId="0" fontId="31" fillId="0" borderId="31" xfId="0" applyFont="1" applyBorder="1" applyAlignment="1">
      <alignment horizontal="center" wrapText="1"/>
    </xf>
    <xf numFmtId="0" fontId="31" fillId="0" borderId="31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31" fillId="0" borderId="25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1" fillId="0" borderId="35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1" fillId="0" borderId="28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5" fillId="0" borderId="0" xfId="0" applyFont="1" applyFill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/>
    </xf>
    <xf numFmtId="0" fontId="33" fillId="0" borderId="16" xfId="0" applyFont="1" applyFill="1" applyBorder="1" applyAlignment="1">
      <alignment horizontal="center"/>
    </xf>
    <xf numFmtId="0" fontId="32" fillId="34" borderId="40" xfId="0" applyFont="1" applyFill="1" applyBorder="1" applyAlignment="1">
      <alignment vertical="center"/>
    </xf>
    <xf numFmtId="0" fontId="32" fillId="34" borderId="41" xfId="0" applyFont="1" applyFill="1" applyBorder="1" applyAlignment="1">
      <alignment vertical="center" wrapText="1"/>
    </xf>
    <xf numFmtId="0" fontId="32" fillId="34" borderId="42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0" fontId="31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2" fillId="34" borderId="39" xfId="0" applyFont="1" applyFill="1" applyBorder="1" applyAlignment="1">
      <alignment horizontal="justify" wrapText="1"/>
    </xf>
    <xf numFmtId="0" fontId="32" fillId="34" borderId="44" xfId="0" applyFont="1" applyFill="1" applyBorder="1" applyAlignment="1">
      <alignment horizontal="justify" wrapText="1"/>
    </xf>
    <xf numFmtId="0" fontId="31" fillId="0" borderId="45" xfId="0" applyFont="1" applyBorder="1" applyAlignment="1">
      <alignment horizontal="center" wrapText="1"/>
    </xf>
    <xf numFmtId="0" fontId="31" fillId="0" borderId="29" xfId="0" applyFont="1" applyBorder="1" applyAlignment="1">
      <alignment horizontal="center"/>
    </xf>
    <xf numFmtId="0" fontId="32" fillId="34" borderId="35" xfId="0" applyFont="1" applyFill="1" applyBorder="1" applyAlignment="1">
      <alignment horizontal="justify" wrapText="1"/>
    </xf>
    <xf numFmtId="0" fontId="32" fillId="34" borderId="41" xfId="0" applyFont="1" applyFill="1" applyBorder="1" applyAlignment="1">
      <alignment horizontal="justify" wrapText="1"/>
    </xf>
    <xf numFmtId="0" fontId="35" fillId="0" borderId="0" xfId="0" applyFont="1" applyFill="1" applyBorder="1" applyAlignment="1">
      <alignment/>
    </xf>
    <xf numFmtId="0" fontId="32" fillId="34" borderId="17" xfId="0" applyFont="1" applyFill="1" applyBorder="1" applyAlignment="1">
      <alignment horizontal="justify" wrapText="1"/>
    </xf>
    <xf numFmtId="0" fontId="32" fillId="34" borderId="43" xfId="0" applyFont="1" applyFill="1" applyBorder="1" applyAlignment="1">
      <alignment horizontal="justify" wrapText="1"/>
    </xf>
    <xf numFmtId="0" fontId="31" fillId="0" borderId="46" xfId="0" applyFont="1" applyBorder="1" applyAlignment="1">
      <alignment horizontal="center" wrapText="1"/>
    </xf>
    <xf numFmtId="0" fontId="31" fillId="0" borderId="32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34" borderId="39" xfId="0" applyFont="1" applyFill="1" applyBorder="1" applyAlignment="1">
      <alignment/>
    </xf>
    <xf numFmtId="0" fontId="32" fillId="34" borderId="44" xfId="0" applyFont="1" applyFill="1" applyBorder="1" applyAlignment="1">
      <alignment/>
    </xf>
    <xf numFmtId="0" fontId="31" fillId="0" borderId="47" xfId="0" applyFont="1" applyBorder="1" applyAlignment="1">
      <alignment horizontal="center" wrapText="1"/>
    </xf>
    <xf numFmtId="0" fontId="31" fillId="0" borderId="48" xfId="0" applyFont="1" applyBorder="1" applyAlignment="1">
      <alignment horizontal="center"/>
    </xf>
    <xf numFmtId="0" fontId="32" fillId="34" borderId="35" xfId="0" applyFont="1" applyFill="1" applyBorder="1" applyAlignment="1">
      <alignment/>
    </xf>
    <xf numFmtId="0" fontId="32" fillId="34" borderId="41" xfId="0" applyFont="1" applyFill="1" applyBorder="1" applyAlignment="1">
      <alignment/>
    </xf>
    <xf numFmtId="0" fontId="31" fillId="0" borderId="49" xfId="0" applyFont="1" applyBorder="1" applyAlignment="1">
      <alignment horizontal="center" wrapText="1"/>
    </xf>
    <xf numFmtId="0" fontId="32" fillId="0" borderId="35" xfId="0" applyFont="1" applyBorder="1" applyAlignment="1">
      <alignment/>
    </xf>
    <xf numFmtId="0" fontId="32" fillId="0" borderId="41" xfId="0" applyFont="1" applyBorder="1" applyAlignment="1">
      <alignment/>
    </xf>
    <xf numFmtId="0" fontId="32" fillId="34" borderId="37" xfId="0" applyFont="1" applyFill="1" applyBorder="1" applyAlignment="1">
      <alignment/>
    </xf>
    <xf numFmtId="0" fontId="32" fillId="34" borderId="42" xfId="0" applyFont="1" applyFill="1" applyBorder="1" applyAlignment="1">
      <alignment/>
    </xf>
    <xf numFmtId="0" fontId="31" fillId="0" borderId="50" xfId="0" applyFont="1" applyBorder="1" applyAlignment="1">
      <alignment horizontal="center" wrapText="1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0" fillId="0" borderId="33" xfId="0" applyFont="1" applyFill="1" applyBorder="1" applyAlignment="1">
      <alignment horizontal="center" wrapText="1"/>
    </xf>
    <xf numFmtId="0" fontId="30" fillId="0" borderId="35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2" fillId="34" borderId="44" xfId="0" applyFont="1" applyFill="1" applyBorder="1" applyAlignment="1">
      <alignment vertical="center"/>
    </xf>
    <xf numFmtId="0" fontId="32" fillId="0" borderId="34" xfId="0" applyFont="1" applyBorder="1" applyAlignment="1">
      <alignment horizontal="justify"/>
    </xf>
    <xf numFmtId="0" fontId="32" fillId="0" borderId="35" xfId="0" applyFont="1" applyBorder="1" applyAlignment="1">
      <alignment horizontal="justify"/>
    </xf>
    <xf numFmtId="0" fontId="32" fillId="0" borderId="37" xfId="0" applyFont="1" applyBorder="1" applyAlignment="1">
      <alignment horizontal="justify"/>
    </xf>
    <xf numFmtId="0" fontId="31" fillId="0" borderId="51" xfId="0" applyFont="1" applyBorder="1" applyAlignment="1">
      <alignment horizontal="center" wrapText="1"/>
    </xf>
    <xf numFmtId="0" fontId="31" fillId="0" borderId="26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34" fillId="34" borderId="12" xfId="0" applyFont="1" applyFill="1" applyBorder="1" applyAlignment="1">
      <alignment vertical="center" wrapText="1"/>
    </xf>
    <xf numFmtId="0" fontId="31" fillId="34" borderId="22" xfId="0" applyFont="1" applyFill="1" applyBorder="1" applyAlignment="1">
      <alignment vertical="center"/>
    </xf>
    <xf numFmtId="0" fontId="31" fillId="34" borderId="23" xfId="0" applyFont="1" applyFill="1" applyBorder="1" applyAlignment="1">
      <alignment vertical="center"/>
    </xf>
    <xf numFmtId="0" fontId="34" fillId="34" borderId="53" xfId="0" applyFont="1" applyFill="1" applyBorder="1" applyAlignment="1">
      <alignment vertical="center" wrapText="1"/>
    </xf>
    <xf numFmtId="0" fontId="31" fillId="34" borderId="54" xfId="0" applyFont="1" applyFill="1" applyBorder="1" applyAlignment="1">
      <alignment vertical="center"/>
    </xf>
    <xf numFmtId="0" fontId="31" fillId="34" borderId="5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 vertical="center"/>
    </xf>
    <xf numFmtId="0" fontId="12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60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vertical="center" wrapText="1"/>
    </xf>
    <xf numFmtId="0" fontId="31" fillId="34" borderId="14" xfId="0" applyFont="1" applyFill="1" applyBorder="1" applyAlignment="1">
      <alignment vertical="center" wrapText="1"/>
    </xf>
    <xf numFmtId="0" fontId="31" fillId="34" borderId="15" xfId="0" applyFont="1" applyFill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47" fillId="32" borderId="13" xfId="0" applyFont="1" applyFill="1" applyBorder="1" applyAlignment="1">
      <alignment horizontal="center" vertical="center" wrapText="1"/>
    </xf>
    <xf numFmtId="0" fontId="47" fillId="32" borderId="14" xfId="0" applyFont="1" applyFill="1" applyBorder="1" applyAlignment="1">
      <alignment horizontal="center" vertical="center" wrapText="1"/>
    </xf>
    <xf numFmtId="0" fontId="47" fillId="32" borderId="1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47" fillId="32" borderId="14" xfId="0" applyFont="1" applyFill="1" applyBorder="1" applyAlignment="1">
      <alignment horizontal="center" vertical="center"/>
    </xf>
    <xf numFmtId="0" fontId="47" fillId="32" borderId="15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textRotation="90"/>
    </xf>
    <xf numFmtId="0" fontId="34" fillId="0" borderId="62" xfId="0" applyFont="1" applyBorder="1" applyAlignment="1">
      <alignment horizontal="center" vertical="center" textRotation="90"/>
    </xf>
    <xf numFmtId="0" fontId="34" fillId="0" borderId="16" xfId="0" applyFont="1" applyBorder="1" applyAlignment="1">
      <alignment horizontal="center" vertical="center" textRotation="90"/>
    </xf>
    <xf numFmtId="0" fontId="32" fillId="0" borderId="35" xfId="0" applyFont="1" applyBorder="1" applyAlignment="1">
      <alignment horizontal="left"/>
    </xf>
    <xf numFmtId="0" fontId="32" fillId="0" borderId="41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32" fillId="0" borderId="40" xfId="0" applyFont="1" applyBorder="1" applyAlignment="1">
      <alignment horizontal="left"/>
    </xf>
    <xf numFmtId="0" fontId="33" fillId="0" borderId="61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32" fillId="0" borderId="58" xfId="0" applyFont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 textRotation="90" wrapText="1"/>
    </xf>
    <xf numFmtId="0" fontId="34" fillId="0" borderId="62" xfId="0" applyFont="1" applyBorder="1" applyAlignment="1">
      <alignment horizontal="center" vertical="center" textRotation="90" wrapText="1"/>
    </xf>
    <xf numFmtId="0" fontId="34" fillId="0" borderId="16" xfId="0" applyFont="1" applyBorder="1" applyAlignment="1">
      <alignment horizontal="center" vertical="center" textRotation="90" wrapText="1"/>
    </xf>
    <xf numFmtId="0" fontId="32" fillId="0" borderId="13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6" fillId="0" borderId="6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44" fillId="32" borderId="13" xfId="0" applyFont="1" applyFill="1" applyBorder="1" applyAlignment="1">
      <alignment horizontal="center" vertical="center" wrapText="1"/>
    </xf>
    <xf numFmtId="0" fontId="44" fillId="32" borderId="14" xfId="0" applyFont="1" applyFill="1" applyBorder="1" applyAlignment="1">
      <alignment horizontal="center" vertical="center" wrapText="1"/>
    </xf>
    <xf numFmtId="0" fontId="44" fillId="32" borderId="15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left"/>
    </xf>
    <xf numFmtId="0" fontId="32" fillId="0" borderId="42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"/>
  <sheetViews>
    <sheetView zoomScale="80" zoomScaleNormal="80" zoomScalePageLayoutView="0" workbookViewId="0" topLeftCell="A1">
      <selection activeCell="B3" sqref="B3:S3"/>
    </sheetView>
  </sheetViews>
  <sheetFormatPr defaultColWidth="9.00390625" defaultRowHeight="12.75"/>
  <cols>
    <col min="1" max="1" width="2.25390625" style="1" customWidth="1"/>
    <col min="2" max="2" width="12.375" style="1" customWidth="1"/>
    <col min="3" max="4" width="9.125" style="1" customWidth="1"/>
    <col min="5" max="5" width="11.75390625" style="1" customWidth="1"/>
    <col min="6" max="6" width="9.125" style="1" customWidth="1"/>
    <col min="7" max="7" width="13.00390625" style="1" customWidth="1"/>
    <col min="8" max="8" width="14.375" style="1" bestFit="1" customWidth="1"/>
    <col min="9" max="9" width="14.875" style="1" bestFit="1" customWidth="1"/>
    <col min="10" max="10" width="1.625" style="1" customWidth="1"/>
    <col min="11" max="13" width="1.37890625" style="1" customWidth="1"/>
    <col min="14" max="18" width="8.75390625" style="1" customWidth="1"/>
    <col min="19" max="19" width="7.625" style="1" bestFit="1" customWidth="1"/>
    <col min="20" max="16384" width="9.125" style="1" customWidth="1"/>
  </cols>
  <sheetData>
    <row r="1" spans="2:19" ht="23.25">
      <c r="B1" s="153" t="s">
        <v>10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4"/>
      <c r="Q1" s="154"/>
      <c r="R1" s="154"/>
      <c r="S1" s="154"/>
    </row>
    <row r="2" spans="2:15" ht="7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9" ht="23.25" customHeight="1">
      <c r="B3" s="166" t="s">
        <v>31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2:19" ht="8.2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2:13" ht="21" thickBot="1">
      <c r="B5" s="155" t="s">
        <v>30</v>
      </c>
      <c r="C5" s="155"/>
      <c r="D5" s="155"/>
      <c r="E5" s="155"/>
      <c r="F5" s="155"/>
      <c r="G5" s="155"/>
      <c r="H5" s="155"/>
      <c r="I5" s="155"/>
      <c r="J5" s="4"/>
      <c r="K5" s="4"/>
      <c r="L5" s="4"/>
      <c r="M5" s="4"/>
    </row>
    <row r="6" spans="2:17" ht="14.25" customHeight="1" thickBot="1">
      <c r="B6" s="4"/>
      <c r="C6" s="6"/>
      <c r="D6" s="6"/>
      <c r="E6" s="6"/>
      <c r="F6" s="4"/>
      <c r="G6" s="4"/>
      <c r="H6" s="4"/>
      <c r="I6" s="4"/>
      <c r="J6" s="4"/>
      <c r="K6" s="4"/>
      <c r="L6" s="4"/>
      <c r="M6" s="4"/>
      <c r="O6" s="157" t="s">
        <v>22</v>
      </c>
      <c r="P6" s="158"/>
      <c r="Q6" s="159"/>
    </row>
    <row r="7" spans="2:17" ht="21" thickBot="1">
      <c r="B7" s="4"/>
      <c r="C7" s="50" t="s">
        <v>2</v>
      </c>
      <c r="D7" s="51"/>
      <c r="E7" s="15">
        <f>H24</f>
        <v>1129</v>
      </c>
      <c r="F7" s="4"/>
      <c r="G7" s="4"/>
      <c r="H7" s="4"/>
      <c r="I7" s="4"/>
      <c r="J7" s="4"/>
      <c r="K7" s="4"/>
      <c r="L7" s="4"/>
      <c r="M7" s="4"/>
      <c r="O7" s="160"/>
      <c r="P7" s="161"/>
      <c r="Q7" s="162"/>
    </row>
    <row r="8" spans="2:17" ht="21" thickBot="1">
      <c r="B8" s="4"/>
      <c r="C8" s="52" t="s">
        <v>3</v>
      </c>
      <c r="D8" s="6"/>
      <c r="E8" s="21">
        <f>H25</f>
        <v>993</v>
      </c>
      <c r="F8" s="4"/>
      <c r="G8" s="49" t="s">
        <v>4</v>
      </c>
      <c r="H8" s="48">
        <f>(E7-E8)*100/E7</f>
        <v>12.046058458813109</v>
      </c>
      <c r="I8" s="28" t="s">
        <v>11</v>
      </c>
      <c r="J8" s="4"/>
      <c r="K8" s="4"/>
      <c r="L8" s="4"/>
      <c r="M8" s="4"/>
      <c r="O8" s="160"/>
      <c r="P8" s="161"/>
      <c r="Q8" s="162"/>
    </row>
    <row r="9" spans="2:17" ht="21" thickBot="1">
      <c r="B9" s="4"/>
      <c r="C9" s="52" t="s">
        <v>5</v>
      </c>
      <c r="D9" s="6"/>
      <c r="E9" s="30">
        <f>H26</f>
        <v>968</v>
      </c>
      <c r="F9" s="4"/>
      <c r="G9" s="4"/>
      <c r="H9" s="4"/>
      <c r="I9" s="4"/>
      <c r="J9" s="4"/>
      <c r="K9" s="4"/>
      <c r="L9" s="4"/>
      <c r="M9" s="4"/>
      <c r="O9" s="163"/>
      <c r="P9" s="164"/>
      <c r="Q9" s="165"/>
    </row>
    <row r="10" spans="2:13" ht="21" thickBot="1">
      <c r="B10" s="4"/>
      <c r="C10" s="53" t="s">
        <v>6</v>
      </c>
      <c r="D10" s="7"/>
      <c r="E10" s="21">
        <f>H27</f>
        <v>25</v>
      </c>
      <c r="F10" s="4"/>
      <c r="G10" s="4"/>
      <c r="H10" s="4"/>
      <c r="I10" s="4"/>
      <c r="J10" s="4"/>
      <c r="K10" s="4"/>
      <c r="L10" s="4"/>
      <c r="M10" s="4"/>
    </row>
    <row r="11" spans="2:13" ht="14.25" customHeight="1" thickBo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8" ht="20.25">
      <c r="B12" s="4"/>
      <c r="C12" s="4"/>
      <c r="D12" s="8" t="s">
        <v>7</v>
      </c>
      <c r="E12" s="8"/>
      <c r="F12" s="8"/>
      <c r="G12" s="8"/>
      <c r="H12" s="4"/>
      <c r="I12" s="4"/>
      <c r="J12" s="4"/>
      <c r="K12" s="4"/>
      <c r="L12" s="4"/>
      <c r="M12" s="4"/>
      <c r="N12" s="167" t="s">
        <v>18</v>
      </c>
      <c r="O12" s="168"/>
      <c r="P12" s="168"/>
      <c r="Q12" s="168"/>
      <c r="R12" s="169"/>
    </row>
    <row r="13" spans="2:18" ht="21.75" customHeight="1" thickBot="1">
      <c r="B13" s="4"/>
      <c r="C13" s="4"/>
      <c r="D13" s="4"/>
      <c r="E13" s="4"/>
      <c r="F13" s="4"/>
      <c r="G13" s="4"/>
      <c r="H13" s="4"/>
      <c r="I13" s="9"/>
      <c r="J13" s="9"/>
      <c r="K13" s="9"/>
      <c r="L13" s="9"/>
      <c r="M13" s="9"/>
      <c r="N13" s="170"/>
      <c r="O13" s="171"/>
      <c r="P13" s="171"/>
      <c r="Q13" s="171"/>
      <c r="R13" s="172"/>
    </row>
    <row r="14" spans="2:18" ht="48" customHeight="1" thickBot="1">
      <c r="B14" s="142" t="s">
        <v>45</v>
      </c>
      <c r="C14" s="143"/>
      <c r="D14" s="143"/>
      <c r="E14" s="143"/>
      <c r="F14" s="143"/>
      <c r="G14" s="144"/>
      <c r="H14" s="10" t="s">
        <v>8</v>
      </c>
      <c r="I14" s="12" t="s">
        <v>15</v>
      </c>
      <c r="J14" s="14"/>
      <c r="K14" s="14"/>
      <c r="L14" s="14"/>
      <c r="M14" s="14"/>
      <c r="N14" s="13" t="s">
        <v>25</v>
      </c>
      <c r="O14" s="13" t="s">
        <v>26</v>
      </c>
      <c r="P14" s="13" t="s">
        <v>27</v>
      </c>
      <c r="Q14" s="13" t="s">
        <v>28</v>
      </c>
      <c r="R14" s="13" t="s">
        <v>29</v>
      </c>
    </row>
    <row r="15" spans="2:19" ht="30" customHeight="1" thickBot="1">
      <c r="B15" s="145" t="s">
        <v>42</v>
      </c>
      <c r="C15" s="146"/>
      <c r="D15" s="146"/>
      <c r="E15" s="146"/>
      <c r="F15" s="146"/>
      <c r="G15" s="147"/>
      <c r="H15" s="15">
        <f>S15</f>
        <v>235</v>
      </c>
      <c r="I15" s="24">
        <f>(H15*100)/E9</f>
        <v>24.276859504132233</v>
      </c>
      <c r="J15" s="4"/>
      <c r="K15" s="4"/>
      <c r="L15" s="4"/>
      <c r="M15" s="4"/>
      <c r="N15" s="39">
        <v>17</v>
      </c>
      <c r="O15" s="40">
        <v>26</v>
      </c>
      <c r="P15" s="40">
        <v>46</v>
      </c>
      <c r="Q15" s="40">
        <v>74</v>
      </c>
      <c r="R15" s="41">
        <v>72</v>
      </c>
      <c r="S15" s="20">
        <f>SUM(N15:R15)</f>
        <v>235</v>
      </c>
    </row>
    <row r="16" spans="2:19" ht="30" customHeight="1" thickBot="1">
      <c r="B16" s="145" t="s">
        <v>44</v>
      </c>
      <c r="C16" s="146"/>
      <c r="D16" s="146"/>
      <c r="E16" s="146"/>
      <c r="F16" s="146"/>
      <c r="G16" s="147"/>
      <c r="H16" s="15">
        <f>S16</f>
        <v>370</v>
      </c>
      <c r="I16" s="24">
        <f>(H16*100)/E9</f>
        <v>38.22314049586777</v>
      </c>
      <c r="J16" s="4"/>
      <c r="K16" s="4"/>
      <c r="L16" s="4"/>
      <c r="M16" s="4"/>
      <c r="N16" s="42">
        <v>127</v>
      </c>
      <c r="O16" s="43">
        <v>109</v>
      </c>
      <c r="P16" s="43">
        <v>27</v>
      </c>
      <c r="Q16" s="43">
        <v>66</v>
      </c>
      <c r="R16" s="44">
        <v>41</v>
      </c>
      <c r="S16" s="20">
        <f>SUM(N16:R16)</f>
        <v>370</v>
      </c>
    </row>
    <row r="17" spans="2:19" ht="30" customHeight="1" thickBot="1">
      <c r="B17" s="173" t="s">
        <v>46</v>
      </c>
      <c r="C17" s="174"/>
      <c r="D17" s="174"/>
      <c r="E17" s="174"/>
      <c r="F17" s="174"/>
      <c r="G17" s="175"/>
      <c r="H17" s="15">
        <f>S17</f>
        <v>254</v>
      </c>
      <c r="I17" s="24">
        <f>(H17*100)/E9</f>
        <v>26.239669421487605</v>
      </c>
      <c r="J17" s="4"/>
      <c r="K17" s="4"/>
      <c r="L17" s="4"/>
      <c r="M17" s="4"/>
      <c r="N17" s="42">
        <v>50</v>
      </c>
      <c r="O17" s="43">
        <v>28</v>
      </c>
      <c r="P17" s="43">
        <v>29</v>
      </c>
      <c r="Q17" s="43">
        <v>98</v>
      </c>
      <c r="R17" s="44">
        <v>49</v>
      </c>
      <c r="S17" s="20">
        <f>SUM(N17:R17)</f>
        <v>254</v>
      </c>
    </row>
    <row r="18" spans="2:19" ht="30" customHeight="1" thickBot="1">
      <c r="B18" s="148" t="s">
        <v>43</v>
      </c>
      <c r="C18" s="149"/>
      <c r="D18" s="149"/>
      <c r="E18" s="149"/>
      <c r="F18" s="149"/>
      <c r="G18" s="150"/>
      <c r="H18" s="15">
        <f>S18</f>
        <v>109</v>
      </c>
      <c r="I18" s="25">
        <f>(H18*100)/E9</f>
        <v>11.260330578512397</v>
      </c>
      <c r="J18" s="4"/>
      <c r="K18" s="4"/>
      <c r="L18" s="4"/>
      <c r="M18" s="4"/>
      <c r="N18" s="45">
        <v>46</v>
      </c>
      <c r="O18" s="46">
        <v>32</v>
      </c>
      <c r="P18" s="46">
        <v>4</v>
      </c>
      <c r="Q18" s="46">
        <v>14</v>
      </c>
      <c r="R18" s="47">
        <v>13</v>
      </c>
      <c r="S18" s="29">
        <f>SUM(N18:R18)</f>
        <v>109</v>
      </c>
    </row>
    <row r="19" spans="2:19" ht="24" thickBot="1">
      <c r="B19" s="151" t="s">
        <v>9</v>
      </c>
      <c r="C19" s="152"/>
      <c r="D19" s="152"/>
      <c r="E19" s="152"/>
      <c r="F19" s="152"/>
      <c r="G19" s="152"/>
      <c r="H19" s="32">
        <f>SUM(H15:H18)</f>
        <v>968</v>
      </c>
      <c r="I19" s="26">
        <f>SUM(I15:I18)</f>
        <v>100</v>
      </c>
      <c r="J19" s="4"/>
      <c r="K19" s="4"/>
      <c r="L19" s="4"/>
      <c r="M19" s="4"/>
      <c r="N19" s="16">
        <f>SUM(N15:N18)</f>
        <v>240</v>
      </c>
      <c r="O19" s="17">
        <f>SUM(O15:O18)</f>
        <v>195</v>
      </c>
      <c r="P19" s="18">
        <f>SUM(P15:P18)</f>
        <v>106</v>
      </c>
      <c r="Q19" s="17">
        <f>SUM(Q15:Q18)</f>
        <v>252</v>
      </c>
      <c r="R19" s="19">
        <f>SUM(R15:R18)</f>
        <v>175</v>
      </c>
      <c r="S19" s="31">
        <f>SUM(N19:R19)</f>
        <v>968</v>
      </c>
    </row>
    <row r="20" spans="2:13" ht="20.25">
      <c r="B20" s="4"/>
      <c r="C20" s="11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8" ht="20.25" customHeight="1">
      <c r="B21" s="156" t="s">
        <v>14</v>
      </c>
      <c r="C21" s="156"/>
      <c r="D21" s="156"/>
      <c r="E21" s="156"/>
      <c r="F21" s="156"/>
      <c r="G21" s="156"/>
      <c r="H21" s="154"/>
    </row>
    <row r="22" ht="14.25" customHeight="1" thickBot="1"/>
    <row r="23" spans="3:9" ht="30" customHeight="1" thickBot="1">
      <c r="C23" s="13" t="s">
        <v>25</v>
      </c>
      <c r="D23" s="13" t="s">
        <v>26</v>
      </c>
      <c r="E23" s="13" t="s">
        <v>27</v>
      </c>
      <c r="F23" s="13" t="s">
        <v>28</v>
      </c>
      <c r="G23" s="13" t="s">
        <v>29</v>
      </c>
      <c r="I23" s="4"/>
    </row>
    <row r="24" spans="2:9" ht="21" thickBot="1">
      <c r="B24" s="22" t="s">
        <v>2</v>
      </c>
      <c r="C24" s="33">
        <v>275</v>
      </c>
      <c r="D24" s="34">
        <v>225</v>
      </c>
      <c r="E24" s="34">
        <v>123</v>
      </c>
      <c r="F24" s="34">
        <v>284</v>
      </c>
      <c r="G24" s="35">
        <v>222</v>
      </c>
      <c r="H24" s="20">
        <f>SUM(C24:G24)</f>
        <v>1129</v>
      </c>
      <c r="I24" s="4"/>
    </row>
    <row r="25" spans="2:9" ht="21" thickBot="1">
      <c r="B25" s="23" t="s">
        <v>3</v>
      </c>
      <c r="C25" s="33">
        <v>243</v>
      </c>
      <c r="D25" s="34">
        <v>199</v>
      </c>
      <c r="E25" s="34">
        <v>107</v>
      </c>
      <c r="F25" s="34">
        <v>259</v>
      </c>
      <c r="G25" s="35">
        <v>185</v>
      </c>
      <c r="H25" s="20">
        <f>SUM(C25:G25)</f>
        <v>993</v>
      </c>
      <c r="I25" s="4"/>
    </row>
    <row r="26" spans="2:16" ht="21" customHeight="1" thickBot="1">
      <c r="B26" s="23" t="s">
        <v>5</v>
      </c>
      <c r="C26" s="33">
        <v>240</v>
      </c>
      <c r="D26" s="34">
        <v>195</v>
      </c>
      <c r="E26" s="34">
        <v>106</v>
      </c>
      <c r="F26" s="34">
        <v>252</v>
      </c>
      <c r="G26" s="35">
        <v>175</v>
      </c>
      <c r="H26" s="31">
        <f>SUM(C26:G26)</f>
        <v>968</v>
      </c>
      <c r="I26" s="5"/>
      <c r="P26" s="2" t="s">
        <v>32</v>
      </c>
    </row>
    <row r="27" spans="2:20" ht="18.75" thickBot="1">
      <c r="B27" s="23" t="s">
        <v>6</v>
      </c>
      <c r="C27" s="36">
        <v>3</v>
      </c>
      <c r="D27" s="37">
        <v>4</v>
      </c>
      <c r="E27" s="37">
        <v>1</v>
      </c>
      <c r="F27" s="37">
        <v>7</v>
      </c>
      <c r="G27" s="38">
        <v>10</v>
      </c>
      <c r="H27" s="20">
        <f>SUM(C27:G27)</f>
        <v>25</v>
      </c>
      <c r="O27" s="54" t="s">
        <v>16</v>
      </c>
      <c r="P27" s="54"/>
      <c r="Q27" s="54"/>
      <c r="R27" s="54"/>
      <c r="S27" s="54"/>
      <c r="T27" s="54"/>
    </row>
    <row r="29" ht="15.75">
      <c r="D29" s="2"/>
    </row>
    <row r="30" spans="3:16" ht="15.75">
      <c r="C30" s="141"/>
      <c r="D30" s="141"/>
      <c r="E30" s="141"/>
      <c r="F30" s="141"/>
      <c r="G30" s="141"/>
      <c r="H30" s="141"/>
      <c r="P30" s="2" t="s">
        <v>17</v>
      </c>
    </row>
    <row r="32" ht="15.75">
      <c r="D32" s="2"/>
    </row>
  </sheetData>
  <sheetProtection/>
  <mergeCells count="13">
    <mergeCell ref="B1:S1"/>
    <mergeCell ref="B5:I5"/>
    <mergeCell ref="B21:H21"/>
    <mergeCell ref="O6:Q9"/>
    <mergeCell ref="B3:S3"/>
    <mergeCell ref="N12:R13"/>
    <mergeCell ref="B17:G17"/>
    <mergeCell ref="C30:H30"/>
    <mergeCell ref="B14:G14"/>
    <mergeCell ref="B15:G15"/>
    <mergeCell ref="B16:G16"/>
    <mergeCell ref="B18:G18"/>
    <mergeCell ref="B19:G19"/>
  </mergeCells>
  <printOptions/>
  <pageMargins left="0.1968503937007874" right="0.1968503937007874" top="0.35433070866141736" bottom="0.3937007874015748" header="0.15748031496062992" footer="0.15748031496062992"/>
  <pageSetup horizontalDpi="300" verticalDpi="300" orientation="landscape" paperSize="9" scale="85" r:id="rId1"/>
  <headerFooter alignWithMargins="0">
    <oddHeader>&amp;LΕΝΤΥΠΟ  Α&amp;C&amp;A&amp;R2012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90" zoomScaleNormal="90" zoomScalePageLayoutView="0" workbookViewId="0" topLeftCell="B1">
      <selection activeCell="A3" sqref="A3:J3"/>
    </sheetView>
  </sheetViews>
  <sheetFormatPr defaultColWidth="9.00390625" defaultRowHeight="12.75"/>
  <cols>
    <col min="1" max="1" width="2.375" style="82" customWidth="1"/>
    <col min="2" max="2" width="6.00390625" style="82" customWidth="1"/>
    <col min="3" max="3" width="44.75390625" style="82" customWidth="1"/>
    <col min="4" max="4" width="6.75390625" style="82" bestFit="1" customWidth="1"/>
    <col min="5" max="8" width="10.625" style="82" bestFit="1" customWidth="1"/>
    <col min="9" max="9" width="10.75390625" style="82" customWidth="1"/>
    <col min="10" max="10" width="8.875" style="82" customWidth="1"/>
    <col min="11" max="16384" width="9.125" style="82" customWidth="1"/>
  </cols>
  <sheetData>
    <row r="1" spans="1:9" ht="21">
      <c r="A1" s="204" t="s">
        <v>10</v>
      </c>
      <c r="B1" s="205"/>
      <c r="C1" s="205"/>
      <c r="D1" s="205"/>
      <c r="E1" s="206"/>
      <c r="F1" s="206"/>
      <c r="G1" s="206"/>
      <c r="H1" s="206"/>
      <c r="I1" s="206"/>
    </row>
    <row r="2" spans="1:9" ht="9.75" customHeight="1">
      <c r="A2" s="83"/>
      <c r="B2" s="84"/>
      <c r="C2" s="84"/>
      <c r="D2" s="84"/>
      <c r="E2" s="85"/>
      <c r="F2" s="85"/>
      <c r="G2" s="85"/>
      <c r="H2" s="85"/>
      <c r="I2" s="85"/>
    </row>
    <row r="3" spans="1:10" ht="21">
      <c r="A3" s="209" t="s">
        <v>50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3:5" ht="8.25" customHeight="1" thickBot="1">
      <c r="C4" s="86"/>
      <c r="D4" s="86"/>
      <c r="E4" s="87"/>
    </row>
    <row r="5" spans="2:11" ht="19.5" thickBot="1">
      <c r="B5" s="88"/>
      <c r="C5" s="207" t="s">
        <v>69</v>
      </c>
      <c r="D5" s="207"/>
      <c r="E5" s="208"/>
      <c r="F5" s="208"/>
      <c r="G5" s="208"/>
      <c r="H5" s="208"/>
      <c r="I5" s="211" t="s">
        <v>23</v>
      </c>
      <c r="J5" s="212"/>
      <c r="K5" s="213"/>
    </row>
    <row r="6" spans="2:4" ht="37.5" customHeight="1" thickBot="1">
      <c r="B6" s="88"/>
      <c r="C6" s="89"/>
      <c r="D6" s="89"/>
    </row>
    <row r="7" spans="2:10" ht="38.25" customHeight="1" thickBot="1">
      <c r="B7" s="179" t="s">
        <v>51</v>
      </c>
      <c r="C7" s="184"/>
      <c r="D7" s="185"/>
      <c r="E7" s="176" t="s">
        <v>12</v>
      </c>
      <c r="F7" s="177"/>
      <c r="G7" s="177"/>
      <c r="H7" s="177"/>
      <c r="I7" s="210"/>
      <c r="J7" s="90"/>
    </row>
    <row r="8" spans="2:10" ht="45.75" customHeight="1" thickBot="1">
      <c r="B8" s="200" t="s">
        <v>19</v>
      </c>
      <c r="C8" s="201"/>
      <c r="D8" s="186">
        <f>SUM(I10+H10+G10+F10+E10)</f>
        <v>235</v>
      </c>
      <c r="E8" s="70" t="s">
        <v>35</v>
      </c>
      <c r="F8" s="70" t="s">
        <v>36</v>
      </c>
      <c r="G8" s="70" t="s">
        <v>40</v>
      </c>
      <c r="H8" s="70" t="s">
        <v>41</v>
      </c>
      <c r="I8" s="70" t="s">
        <v>39</v>
      </c>
      <c r="J8" s="214" t="s">
        <v>24</v>
      </c>
    </row>
    <row r="9" spans="2:10" ht="13.5" customHeight="1" thickBot="1">
      <c r="B9" s="202"/>
      <c r="C9" s="203"/>
      <c r="D9" s="187"/>
      <c r="E9" s="197" t="s">
        <v>33</v>
      </c>
      <c r="F9" s="198"/>
      <c r="G9" s="198"/>
      <c r="H9" s="198"/>
      <c r="I9" s="199"/>
      <c r="J9" s="215"/>
    </row>
    <row r="10" spans="2:10" ht="16.5" thickBot="1">
      <c r="B10" s="91" t="s">
        <v>0</v>
      </c>
      <c r="C10" s="182" t="s">
        <v>1</v>
      </c>
      <c r="D10" s="183"/>
      <c r="E10" s="71">
        <f>'ΣΥΓΚΕΝΤΡΩΤΙΚΟ ΠΥΣΠΕ'!N15</f>
        <v>17</v>
      </c>
      <c r="F10" s="72">
        <f>'ΣΥΓΚΕΝΤΡΩΤΙΚΟ ΠΥΣΠΕ'!O15</f>
        <v>26</v>
      </c>
      <c r="G10" s="71">
        <f>'ΣΥΓΚΕΝΤΡΩΤΙΚΟ ΠΥΣΠΕ'!P15</f>
        <v>46</v>
      </c>
      <c r="H10" s="73">
        <f>'ΣΥΓΚΕΝΤΡΩΤΙΚΟ ΠΥΣΠΕ'!Q15</f>
        <v>74</v>
      </c>
      <c r="I10" s="71">
        <f>'ΣΥΓΚΕΝΤΡΩΤΙΚΟ ΠΥΣΠΕ'!R15</f>
        <v>72</v>
      </c>
      <c r="J10" s="216"/>
    </row>
    <row r="11" spans="2:10" ht="15.75">
      <c r="B11" s="56">
        <v>1</v>
      </c>
      <c r="C11" s="136" t="s">
        <v>54</v>
      </c>
      <c r="D11" s="92"/>
      <c r="E11" s="74">
        <v>2</v>
      </c>
      <c r="F11" s="75">
        <v>3</v>
      </c>
      <c r="G11" s="76">
        <v>3</v>
      </c>
      <c r="H11" s="76">
        <v>9</v>
      </c>
      <c r="I11" s="76">
        <v>11</v>
      </c>
      <c r="J11" s="77">
        <f aca="true" t="shared" si="0" ref="J11:J22">SUM(E11:I11)</f>
        <v>28</v>
      </c>
    </row>
    <row r="12" spans="2:10" ht="15.75">
      <c r="B12" s="56">
        <v>2</v>
      </c>
      <c r="C12" s="137" t="s">
        <v>55</v>
      </c>
      <c r="D12" s="135"/>
      <c r="E12" s="74">
        <v>4</v>
      </c>
      <c r="F12" s="75">
        <v>6</v>
      </c>
      <c r="G12" s="76">
        <v>5</v>
      </c>
      <c r="H12" s="76">
        <v>19</v>
      </c>
      <c r="I12" s="76">
        <v>12</v>
      </c>
      <c r="J12" s="81">
        <f>SUM(E12:I12)</f>
        <v>46</v>
      </c>
    </row>
    <row r="13" spans="2:10" ht="15.75">
      <c r="B13" s="56">
        <v>3</v>
      </c>
      <c r="C13" s="137" t="s">
        <v>56</v>
      </c>
      <c r="D13" s="135"/>
      <c r="E13" s="74">
        <v>4</v>
      </c>
      <c r="F13" s="75">
        <v>3</v>
      </c>
      <c r="G13" s="76">
        <v>33</v>
      </c>
      <c r="H13" s="76">
        <v>7</v>
      </c>
      <c r="I13" s="76">
        <v>3</v>
      </c>
      <c r="J13" s="81">
        <f t="shared" si="0"/>
        <v>50</v>
      </c>
    </row>
    <row r="14" spans="2:10" ht="15.75">
      <c r="B14" s="56">
        <v>4</v>
      </c>
      <c r="C14" s="137" t="s">
        <v>57</v>
      </c>
      <c r="D14" s="135"/>
      <c r="E14" s="74">
        <v>2</v>
      </c>
      <c r="F14" s="75">
        <v>3</v>
      </c>
      <c r="G14" s="76">
        <v>3</v>
      </c>
      <c r="H14" s="76">
        <v>1</v>
      </c>
      <c r="I14" s="76">
        <v>10</v>
      </c>
      <c r="J14" s="81">
        <f t="shared" si="0"/>
        <v>19</v>
      </c>
    </row>
    <row r="15" spans="2:10" ht="15.75">
      <c r="B15" s="56">
        <v>5</v>
      </c>
      <c r="C15" s="137" t="s">
        <v>58</v>
      </c>
      <c r="D15" s="135"/>
      <c r="E15" s="74">
        <v>4</v>
      </c>
      <c r="F15" s="75">
        <v>1</v>
      </c>
      <c r="G15" s="76">
        <v>2</v>
      </c>
      <c r="H15" s="76">
        <v>8</v>
      </c>
      <c r="I15" s="76">
        <v>3</v>
      </c>
      <c r="J15" s="81">
        <f t="shared" si="0"/>
        <v>18</v>
      </c>
    </row>
    <row r="16" spans="2:10" ht="15.75">
      <c r="B16" s="56">
        <v>6</v>
      </c>
      <c r="C16" s="137" t="s">
        <v>59</v>
      </c>
      <c r="D16" s="135"/>
      <c r="E16" s="74">
        <v>1</v>
      </c>
      <c r="F16" s="75">
        <v>1</v>
      </c>
      <c r="G16" s="76">
        <v>0</v>
      </c>
      <c r="H16" s="76">
        <v>0</v>
      </c>
      <c r="I16" s="76">
        <v>8</v>
      </c>
      <c r="J16" s="81">
        <f t="shared" si="0"/>
        <v>10</v>
      </c>
    </row>
    <row r="17" spans="2:10" ht="15.75">
      <c r="B17" s="56">
        <v>7</v>
      </c>
      <c r="C17" s="137" t="s">
        <v>60</v>
      </c>
      <c r="D17" s="135"/>
      <c r="E17" s="74">
        <v>0</v>
      </c>
      <c r="F17" s="75">
        <v>1</v>
      </c>
      <c r="G17" s="76">
        <v>1</v>
      </c>
      <c r="H17" s="76">
        <v>5</v>
      </c>
      <c r="I17" s="76">
        <v>12</v>
      </c>
      <c r="J17" s="81">
        <f t="shared" si="0"/>
        <v>19</v>
      </c>
    </row>
    <row r="18" spans="2:10" ht="15.75">
      <c r="B18" s="56">
        <v>8</v>
      </c>
      <c r="C18" s="137" t="s">
        <v>61</v>
      </c>
      <c r="D18" s="135"/>
      <c r="E18" s="74">
        <v>1</v>
      </c>
      <c r="F18" s="75">
        <v>2</v>
      </c>
      <c r="G18" s="76">
        <v>0</v>
      </c>
      <c r="H18" s="76">
        <v>7</v>
      </c>
      <c r="I18" s="76">
        <v>18</v>
      </c>
      <c r="J18" s="81">
        <f t="shared" si="0"/>
        <v>28</v>
      </c>
    </row>
    <row r="19" spans="2:10" ht="15.75">
      <c r="B19" s="56">
        <v>9</v>
      </c>
      <c r="C19" s="137" t="s">
        <v>62</v>
      </c>
      <c r="D19" s="135"/>
      <c r="E19" s="74">
        <v>0</v>
      </c>
      <c r="F19" s="75">
        <v>3</v>
      </c>
      <c r="G19" s="76">
        <v>1</v>
      </c>
      <c r="H19" s="76">
        <v>13</v>
      </c>
      <c r="I19" s="76">
        <v>9</v>
      </c>
      <c r="J19" s="81">
        <f t="shared" si="0"/>
        <v>26</v>
      </c>
    </row>
    <row r="20" spans="2:10" ht="15.75">
      <c r="B20" s="56">
        <v>10</v>
      </c>
      <c r="C20" s="137" t="s">
        <v>63</v>
      </c>
      <c r="D20" s="135"/>
      <c r="E20" s="74">
        <v>0</v>
      </c>
      <c r="F20" s="75">
        <v>1</v>
      </c>
      <c r="G20" s="76">
        <v>0</v>
      </c>
      <c r="H20" s="76">
        <v>3</v>
      </c>
      <c r="I20" s="76">
        <v>4</v>
      </c>
      <c r="J20" s="81">
        <f t="shared" si="0"/>
        <v>8</v>
      </c>
    </row>
    <row r="21" spans="2:10" ht="15.75">
      <c r="B21" s="130">
        <v>11</v>
      </c>
      <c r="C21" s="137" t="s">
        <v>64</v>
      </c>
      <c r="D21" s="93"/>
      <c r="E21" s="78">
        <v>3</v>
      </c>
      <c r="F21" s="79">
        <v>2</v>
      </c>
      <c r="G21" s="80">
        <v>10</v>
      </c>
      <c r="H21" s="80">
        <v>26</v>
      </c>
      <c r="I21" s="80">
        <v>11</v>
      </c>
      <c r="J21" s="81">
        <f t="shared" si="0"/>
        <v>52</v>
      </c>
    </row>
    <row r="22" spans="2:10" ht="16.5" thickBot="1">
      <c r="B22" s="57">
        <v>12</v>
      </c>
      <c r="C22" s="138" t="s">
        <v>65</v>
      </c>
      <c r="D22" s="94"/>
      <c r="E22" s="66">
        <v>3</v>
      </c>
      <c r="F22" s="67">
        <v>0</v>
      </c>
      <c r="G22" s="68">
        <v>3</v>
      </c>
      <c r="H22" s="68">
        <v>11</v>
      </c>
      <c r="I22" s="68">
        <v>13</v>
      </c>
      <c r="J22" s="69">
        <f t="shared" si="0"/>
        <v>30</v>
      </c>
    </row>
    <row r="23" spans="2:10" ht="15.75">
      <c r="B23" s="95"/>
      <c r="E23" s="96"/>
      <c r="F23" s="96"/>
      <c r="G23" s="97"/>
      <c r="H23" s="97"/>
      <c r="I23" s="97"/>
      <c r="J23" s="98"/>
    </row>
    <row r="24" spans="2:10" ht="33" customHeight="1">
      <c r="B24" s="95"/>
      <c r="E24" s="96"/>
      <c r="F24" s="96"/>
      <c r="G24" s="97"/>
      <c r="H24" s="97"/>
      <c r="I24" s="97"/>
      <c r="J24" s="98"/>
    </row>
    <row r="25" spans="2:10" ht="33" customHeight="1">
      <c r="B25" s="95"/>
      <c r="E25" s="96"/>
      <c r="F25" s="96"/>
      <c r="G25" s="97"/>
      <c r="H25" s="97"/>
      <c r="I25" s="97"/>
      <c r="J25" s="98"/>
    </row>
    <row r="26" spans="2:10" ht="36.75" customHeight="1" thickBot="1">
      <c r="B26" s="95"/>
      <c r="E26" s="96"/>
      <c r="F26" s="96"/>
      <c r="G26" s="97"/>
      <c r="H26" s="97"/>
      <c r="I26" s="97"/>
      <c r="J26" s="98"/>
    </row>
    <row r="27" spans="2:10" ht="36.75" customHeight="1" thickBot="1">
      <c r="B27" s="179" t="s">
        <v>52</v>
      </c>
      <c r="C27" s="180"/>
      <c r="D27" s="181"/>
      <c r="E27" s="176" t="s">
        <v>12</v>
      </c>
      <c r="F27" s="177"/>
      <c r="G27" s="177"/>
      <c r="H27" s="177"/>
      <c r="I27" s="178"/>
      <c r="J27" s="90"/>
    </row>
    <row r="28" spans="2:10" ht="21.75" customHeight="1">
      <c r="B28" s="200" t="s">
        <v>20</v>
      </c>
      <c r="C28" s="201"/>
      <c r="D28" s="186">
        <f>SUM(I31+H31+G31+F31+E31)</f>
        <v>370</v>
      </c>
      <c r="E28" s="195" t="s">
        <v>35</v>
      </c>
      <c r="F28" s="195" t="s">
        <v>36</v>
      </c>
      <c r="G28" s="195" t="s">
        <v>37</v>
      </c>
      <c r="H28" s="195" t="s">
        <v>38</v>
      </c>
      <c r="I28" s="195" t="s">
        <v>39</v>
      </c>
      <c r="J28" s="214" t="s">
        <v>24</v>
      </c>
    </row>
    <row r="29" spans="2:10" ht="25.5" customHeight="1" thickBot="1">
      <c r="B29" s="224"/>
      <c r="C29" s="225"/>
      <c r="D29" s="219"/>
      <c r="E29" s="196"/>
      <c r="F29" s="196"/>
      <c r="G29" s="196"/>
      <c r="H29" s="196"/>
      <c r="I29" s="196"/>
      <c r="J29" s="215"/>
    </row>
    <row r="30" spans="2:10" ht="13.5" thickBot="1">
      <c r="B30" s="202"/>
      <c r="C30" s="203"/>
      <c r="D30" s="187"/>
      <c r="E30" s="197" t="s">
        <v>33</v>
      </c>
      <c r="F30" s="198"/>
      <c r="G30" s="198"/>
      <c r="H30" s="198"/>
      <c r="I30" s="199"/>
      <c r="J30" s="215"/>
    </row>
    <row r="31" spans="2:10" ht="16.5" thickBot="1">
      <c r="B31" s="99" t="s">
        <v>0</v>
      </c>
      <c r="C31" s="182" t="s">
        <v>1</v>
      </c>
      <c r="D31" s="183"/>
      <c r="E31" s="72">
        <f>'ΣΥΓΚΕΝΤΡΩΤΙΚΟ ΠΥΣΠΕ'!N16</f>
        <v>127</v>
      </c>
      <c r="F31" s="72">
        <f>'ΣΥΓΚΕΝΤΡΩΤΙΚΟ ΠΥΣΠΕ'!O16</f>
        <v>109</v>
      </c>
      <c r="G31" s="72">
        <f>'ΣΥΓΚΕΝΤΡΩΤΙΚΟ ΠΥΣΠΕ'!P16</f>
        <v>27</v>
      </c>
      <c r="H31" s="72">
        <f>'ΣΥΓΚΕΝΤΡΩΤΙΚΟ ΠΥΣΠΕ'!Q16</f>
        <v>66</v>
      </c>
      <c r="I31" s="72">
        <f>'ΣΥΓΚΕΝΤΡΩΤΙΚΟ ΠΥΣΠΕ'!R16</f>
        <v>41</v>
      </c>
      <c r="J31" s="216"/>
    </row>
    <row r="32" spans="2:10" ht="15.75">
      <c r="B32" s="55">
        <v>1</v>
      </c>
      <c r="C32" s="193" t="s">
        <v>47</v>
      </c>
      <c r="D32" s="194"/>
      <c r="E32" s="58">
        <v>123</v>
      </c>
      <c r="F32" s="59">
        <v>81</v>
      </c>
      <c r="G32" s="60">
        <v>19</v>
      </c>
      <c r="H32" s="60">
        <v>40</v>
      </c>
      <c r="I32" s="60">
        <v>30</v>
      </c>
      <c r="J32" s="61">
        <f>SUM(E32:I32)</f>
        <v>293</v>
      </c>
    </row>
    <row r="33" spans="2:10" ht="15.75">
      <c r="B33" s="56">
        <v>2</v>
      </c>
      <c r="C33" s="191" t="s">
        <v>48</v>
      </c>
      <c r="D33" s="192"/>
      <c r="E33" s="62">
        <v>22</v>
      </c>
      <c r="F33" s="63">
        <v>103</v>
      </c>
      <c r="G33" s="64">
        <v>3</v>
      </c>
      <c r="H33" s="64">
        <v>5</v>
      </c>
      <c r="I33" s="64">
        <v>5</v>
      </c>
      <c r="J33" s="65">
        <f>SUM(E33:I33)</f>
        <v>138</v>
      </c>
    </row>
    <row r="34" spans="2:10" ht="16.5" thickBot="1">
      <c r="B34" s="57">
        <v>3</v>
      </c>
      <c r="C34" s="226" t="s">
        <v>49</v>
      </c>
      <c r="D34" s="227"/>
      <c r="E34" s="66">
        <v>5</v>
      </c>
      <c r="F34" s="67">
        <v>5</v>
      </c>
      <c r="G34" s="68">
        <v>14</v>
      </c>
      <c r="H34" s="68">
        <v>36</v>
      </c>
      <c r="I34" s="68">
        <v>19</v>
      </c>
      <c r="J34" s="69">
        <f>SUM(E34:I34)</f>
        <v>79</v>
      </c>
    </row>
    <row r="35" ht="9.75" customHeight="1">
      <c r="B35" s="100"/>
    </row>
    <row r="36" ht="37.5" customHeight="1">
      <c r="B36" s="100"/>
    </row>
    <row r="37" ht="15.75" customHeight="1" thickBot="1">
      <c r="B37" s="100"/>
    </row>
    <row r="38" spans="2:9" ht="39" customHeight="1" thickBot="1">
      <c r="B38" s="221" t="s">
        <v>46</v>
      </c>
      <c r="C38" s="222"/>
      <c r="D38" s="223"/>
      <c r="E38" s="176" t="s">
        <v>12</v>
      </c>
      <c r="F38" s="177"/>
      <c r="G38" s="177"/>
      <c r="H38" s="177"/>
      <c r="I38" s="178"/>
    </row>
    <row r="39" spans="2:10" ht="57.75" customHeight="1" thickBot="1">
      <c r="B39" s="200" t="s">
        <v>20</v>
      </c>
      <c r="C39" s="201"/>
      <c r="D39" s="186">
        <f>SUM(I41+H41+G41+F41+E41)</f>
        <v>254</v>
      </c>
      <c r="E39" s="101" t="s">
        <v>35</v>
      </c>
      <c r="F39" s="101" t="s">
        <v>36</v>
      </c>
      <c r="G39" s="101" t="s">
        <v>40</v>
      </c>
      <c r="H39" s="101" t="s">
        <v>41</v>
      </c>
      <c r="I39" s="101" t="s">
        <v>39</v>
      </c>
      <c r="J39" s="188" t="s">
        <v>9</v>
      </c>
    </row>
    <row r="40" spans="2:10" ht="13.5" customHeight="1" thickBot="1">
      <c r="B40" s="202"/>
      <c r="C40" s="203"/>
      <c r="D40" s="187"/>
      <c r="E40" s="197" t="s">
        <v>33</v>
      </c>
      <c r="F40" s="198"/>
      <c r="G40" s="198"/>
      <c r="H40" s="198"/>
      <c r="I40" s="199"/>
      <c r="J40" s="189"/>
    </row>
    <row r="41" spans="2:10" ht="16.5" customHeight="1" thickBot="1">
      <c r="B41" s="99" t="s">
        <v>0</v>
      </c>
      <c r="C41" s="182" t="s">
        <v>1</v>
      </c>
      <c r="D41" s="183"/>
      <c r="E41" s="102">
        <f>'ΣΥΓΚΕΝΤΡΩΤΙΚΟ ΠΥΣΠΕ'!N17</f>
        <v>50</v>
      </c>
      <c r="F41" s="72">
        <f>'ΣΥΓΚΕΝΤΡΩΤΙΚΟ ΠΥΣΠΕ'!O17</f>
        <v>28</v>
      </c>
      <c r="G41" s="72">
        <f>'ΣΥΓΚΕΝΤΡΩΤΙΚΟ ΠΥΣΠΕ'!P17</f>
        <v>29</v>
      </c>
      <c r="H41" s="72">
        <f>'ΣΥΓΚΕΝΤΡΩΤΙΚΟ ΠΥΣΠΕ'!Q17</f>
        <v>98</v>
      </c>
      <c r="I41" s="72">
        <f>'ΣΥΓΚΕΝΤΡΩΤΙΚΟ ΠΥΣΠΕ'!R17</f>
        <v>49</v>
      </c>
      <c r="J41" s="190"/>
    </row>
    <row r="42" spans="2:10" ht="15.75">
      <c r="B42" s="131">
        <v>1</v>
      </c>
      <c r="C42" s="103" t="s">
        <v>66</v>
      </c>
      <c r="D42" s="104"/>
      <c r="E42" s="105">
        <v>4</v>
      </c>
      <c r="F42" s="79">
        <v>14</v>
      </c>
      <c r="G42" s="80">
        <v>1</v>
      </c>
      <c r="H42" s="80">
        <v>3</v>
      </c>
      <c r="I42" s="106">
        <v>1</v>
      </c>
      <c r="J42" s="81">
        <f>SUM(E42:I42)</f>
        <v>23</v>
      </c>
    </row>
    <row r="43" spans="2:14" ht="15.75">
      <c r="B43" s="131">
        <v>2</v>
      </c>
      <c r="C43" s="107" t="s">
        <v>67</v>
      </c>
      <c r="D43" s="108"/>
      <c r="E43" s="105">
        <v>38</v>
      </c>
      <c r="F43" s="79">
        <v>26</v>
      </c>
      <c r="G43" s="80">
        <v>24</v>
      </c>
      <c r="H43" s="80">
        <v>91</v>
      </c>
      <c r="I43" s="106">
        <v>45</v>
      </c>
      <c r="J43" s="81">
        <f>SUM(E43:I43)</f>
        <v>224</v>
      </c>
      <c r="N43" s="109"/>
    </row>
    <row r="44" spans="2:10" ht="16.5" thickBot="1">
      <c r="B44" s="132">
        <v>3</v>
      </c>
      <c r="C44" s="110" t="s">
        <v>68</v>
      </c>
      <c r="D44" s="111"/>
      <c r="E44" s="112">
        <v>20</v>
      </c>
      <c r="F44" s="67">
        <v>0</v>
      </c>
      <c r="G44" s="68">
        <v>1</v>
      </c>
      <c r="H44" s="68">
        <v>7</v>
      </c>
      <c r="I44" s="113">
        <v>3</v>
      </c>
      <c r="J44" s="69">
        <f>SUM(E44:I44)</f>
        <v>31</v>
      </c>
    </row>
    <row r="45" spans="2:10" ht="66.75" customHeight="1">
      <c r="B45" s="114"/>
      <c r="C45" s="115"/>
      <c r="D45" s="115"/>
      <c r="E45" s="96"/>
      <c r="F45" s="96"/>
      <c r="G45" s="97"/>
      <c r="H45" s="97"/>
      <c r="I45" s="97"/>
      <c r="J45" s="98"/>
    </row>
    <row r="46" spans="2:10" ht="45" customHeight="1">
      <c r="B46" s="114"/>
      <c r="C46" s="115"/>
      <c r="D46" s="115"/>
      <c r="E46" s="96"/>
      <c r="F46" s="96"/>
      <c r="G46" s="97"/>
      <c r="H46" s="97"/>
      <c r="I46" s="97"/>
      <c r="J46" s="98"/>
    </row>
    <row r="47" ht="13.5" thickBot="1"/>
    <row r="48" spans="2:10" ht="36" customHeight="1" thickBot="1">
      <c r="B48" s="179" t="s">
        <v>53</v>
      </c>
      <c r="C48" s="184"/>
      <c r="D48" s="185"/>
      <c r="E48" s="176" t="s">
        <v>13</v>
      </c>
      <c r="F48" s="177"/>
      <c r="G48" s="177"/>
      <c r="H48" s="177"/>
      <c r="I48" s="178"/>
      <c r="J48" s="90"/>
    </row>
    <row r="49" spans="2:10" ht="55.5" customHeight="1" thickBot="1">
      <c r="B49" s="200" t="s">
        <v>21</v>
      </c>
      <c r="C49" s="201"/>
      <c r="D49" s="186">
        <f>SUM(I51+H51+G51+F51+E51)</f>
        <v>109</v>
      </c>
      <c r="E49" s="101" t="s">
        <v>35</v>
      </c>
      <c r="F49" s="101" t="s">
        <v>36</v>
      </c>
      <c r="G49" s="101" t="s">
        <v>40</v>
      </c>
      <c r="H49" s="101" t="s">
        <v>41</v>
      </c>
      <c r="I49" s="101" t="s">
        <v>39</v>
      </c>
      <c r="J49" s="188" t="s">
        <v>9</v>
      </c>
    </row>
    <row r="50" spans="2:10" ht="13.5" customHeight="1" thickBot="1">
      <c r="B50" s="202"/>
      <c r="C50" s="203"/>
      <c r="D50" s="187"/>
      <c r="E50" s="197" t="s">
        <v>33</v>
      </c>
      <c r="F50" s="198"/>
      <c r="G50" s="198"/>
      <c r="H50" s="198"/>
      <c r="I50" s="199"/>
      <c r="J50" s="189"/>
    </row>
    <row r="51" spans="2:10" ht="16.5" customHeight="1" thickBot="1">
      <c r="B51" s="99" t="s">
        <v>0</v>
      </c>
      <c r="C51" s="217" t="s">
        <v>1</v>
      </c>
      <c r="D51" s="218"/>
      <c r="E51" s="102">
        <f>'ΣΥΓΚΕΝΤΡΩΤΙΚΟ ΠΥΣΠΕ'!N18</f>
        <v>46</v>
      </c>
      <c r="F51" s="72">
        <f>'ΣΥΓΚΕΝΤΡΩΤΙΚΟ ΠΥΣΠΕ'!O18</f>
        <v>32</v>
      </c>
      <c r="G51" s="72">
        <f>'ΣΥΓΚΕΝΤΡΩΤΙΚΟ ΠΥΣΠΕ'!P18</f>
        <v>4</v>
      </c>
      <c r="H51" s="72">
        <f>'ΣΥΓΚΕΝΤΡΩΤΙΚΟ ΠΥΣΠΕ'!Q18</f>
        <v>14</v>
      </c>
      <c r="I51" s="72">
        <f>'ΣΥΓΚΕΝΤΡΩΤΙΚΟ ΠΥΣΠΕ'!R18</f>
        <v>13</v>
      </c>
      <c r="J51" s="190"/>
    </row>
    <row r="52" spans="2:10" ht="16.5" customHeight="1">
      <c r="B52" s="133">
        <v>1</v>
      </c>
      <c r="C52" s="116" t="s">
        <v>70</v>
      </c>
      <c r="D52" s="117"/>
      <c r="E52" s="118">
        <v>14</v>
      </c>
      <c r="F52" s="60">
        <v>1</v>
      </c>
      <c r="G52" s="60">
        <v>0</v>
      </c>
      <c r="H52" s="60">
        <v>0</v>
      </c>
      <c r="I52" s="119">
        <v>0</v>
      </c>
      <c r="J52" s="61">
        <f>SUM(E52:I52)</f>
        <v>15</v>
      </c>
    </row>
    <row r="53" spans="2:10" ht="16.5" customHeight="1">
      <c r="B53" s="133">
        <v>2</v>
      </c>
      <c r="C53" s="116" t="s">
        <v>71</v>
      </c>
      <c r="D53" s="117"/>
      <c r="E53" s="139">
        <v>37</v>
      </c>
      <c r="F53" s="76">
        <v>10</v>
      </c>
      <c r="G53" s="76">
        <v>1</v>
      </c>
      <c r="H53" s="76">
        <v>3</v>
      </c>
      <c r="I53" s="140">
        <v>3</v>
      </c>
      <c r="J53" s="81">
        <f aca="true" t="shared" si="1" ref="J53:J58">SUM(E53:I53)</f>
        <v>54</v>
      </c>
    </row>
    <row r="54" spans="2:10" ht="16.5" customHeight="1">
      <c r="B54" s="133">
        <v>3</v>
      </c>
      <c r="C54" s="116" t="s">
        <v>72</v>
      </c>
      <c r="D54" s="117"/>
      <c r="E54" s="139">
        <v>0</v>
      </c>
      <c r="F54" s="76">
        <v>0</v>
      </c>
      <c r="G54" s="76">
        <v>1</v>
      </c>
      <c r="H54" s="76">
        <v>0</v>
      </c>
      <c r="I54" s="140">
        <v>0</v>
      </c>
      <c r="J54" s="81">
        <f t="shared" si="1"/>
        <v>1</v>
      </c>
    </row>
    <row r="55" spans="2:10" ht="16.5" customHeight="1">
      <c r="B55" s="133">
        <v>4</v>
      </c>
      <c r="C55" s="116" t="s">
        <v>73</v>
      </c>
      <c r="D55" s="117"/>
      <c r="E55" s="139">
        <v>2</v>
      </c>
      <c r="F55" s="76">
        <v>0</v>
      </c>
      <c r="G55" s="76">
        <v>0</v>
      </c>
      <c r="H55" s="76">
        <v>1</v>
      </c>
      <c r="I55" s="140">
        <v>2</v>
      </c>
      <c r="J55" s="81">
        <f t="shared" si="1"/>
        <v>5</v>
      </c>
    </row>
    <row r="56" spans="2:10" ht="16.5" customHeight="1">
      <c r="B56" s="133">
        <v>5</v>
      </c>
      <c r="C56" s="116" t="s">
        <v>74</v>
      </c>
      <c r="D56" s="117"/>
      <c r="E56" s="139">
        <v>0</v>
      </c>
      <c r="F56" s="76">
        <v>0</v>
      </c>
      <c r="G56" s="76">
        <v>1</v>
      </c>
      <c r="H56" s="76">
        <v>1</v>
      </c>
      <c r="I56" s="140">
        <v>0</v>
      </c>
      <c r="J56" s="81">
        <f t="shared" si="1"/>
        <v>2</v>
      </c>
    </row>
    <row r="57" spans="2:10" ht="16.5" customHeight="1">
      <c r="B57" s="133">
        <v>6</v>
      </c>
      <c r="C57" s="116" t="s">
        <v>75</v>
      </c>
      <c r="D57" s="117"/>
      <c r="E57" s="139">
        <v>0</v>
      </c>
      <c r="F57" s="76">
        <v>22</v>
      </c>
      <c r="G57" s="76">
        <v>0</v>
      </c>
      <c r="H57" s="76">
        <v>0</v>
      </c>
      <c r="I57" s="140">
        <v>0</v>
      </c>
      <c r="J57" s="81">
        <f t="shared" si="1"/>
        <v>22</v>
      </c>
    </row>
    <row r="58" spans="2:10" ht="16.5" customHeight="1">
      <c r="B58" s="133">
        <v>7</v>
      </c>
      <c r="C58" s="116" t="s">
        <v>76</v>
      </c>
      <c r="D58" s="117"/>
      <c r="E58" s="139">
        <v>2</v>
      </c>
      <c r="F58" s="76">
        <v>3</v>
      </c>
      <c r="G58" s="76">
        <v>2</v>
      </c>
      <c r="H58" s="76">
        <v>0</v>
      </c>
      <c r="I58" s="140">
        <v>0</v>
      </c>
      <c r="J58" s="81">
        <f t="shared" si="1"/>
        <v>7</v>
      </c>
    </row>
    <row r="59" spans="2:10" ht="16.5" customHeight="1">
      <c r="B59" s="131">
        <v>8</v>
      </c>
      <c r="C59" s="120" t="s">
        <v>77</v>
      </c>
      <c r="D59" s="121"/>
      <c r="E59" s="122">
        <v>1</v>
      </c>
      <c r="F59" s="80">
        <v>0</v>
      </c>
      <c r="G59" s="80">
        <v>0</v>
      </c>
      <c r="H59" s="80">
        <v>1</v>
      </c>
      <c r="I59" s="106">
        <v>1</v>
      </c>
      <c r="J59" s="81">
        <f>SUM(E59:I59)</f>
        <v>3</v>
      </c>
    </row>
    <row r="60" spans="2:10" ht="16.5" customHeight="1">
      <c r="B60" s="131">
        <v>9</v>
      </c>
      <c r="C60" s="120" t="s">
        <v>78</v>
      </c>
      <c r="D60" s="121"/>
      <c r="E60" s="122">
        <v>1</v>
      </c>
      <c r="F60" s="80">
        <v>0</v>
      </c>
      <c r="G60" s="80">
        <v>0</v>
      </c>
      <c r="H60" s="80">
        <v>1</v>
      </c>
      <c r="I60" s="106">
        <v>5</v>
      </c>
      <c r="J60" s="81">
        <f>SUM(E60:I60)</f>
        <v>7</v>
      </c>
    </row>
    <row r="61" spans="2:10" ht="16.5" customHeight="1">
      <c r="B61" s="131">
        <v>10</v>
      </c>
      <c r="C61" s="123" t="s">
        <v>79</v>
      </c>
      <c r="D61" s="124"/>
      <c r="E61" s="122">
        <v>0</v>
      </c>
      <c r="F61" s="80">
        <v>0</v>
      </c>
      <c r="G61" s="80">
        <v>2</v>
      </c>
      <c r="H61" s="80">
        <v>5</v>
      </c>
      <c r="I61" s="106">
        <v>3</v>
      </c>
      <c r="J61" s="81">
        <f>SUM(E61:I61)</f>
        <v>10</v>
      </c>
    </row>
    <row r="62" spans="2:10" ht="16.5" customHeight="1" thickBot="1">
      <c r="B62" s="132">
        <v>11</v>
      </c>
      <c r="C62" s="125" t="s">
        <v>80</v>
      </c>
      <c r="D62" s="126"/>
      <c r="E62" s="127">
        <v>0</v>
      </c>
      <c r="F62" s="68">
        <v>13</v>
      </c>
      <c r="G62" s="68">
        <v>0</v>
      </c>
      <c r="H62" s="68">
        <v>0</v>
      </c>
      <c r="I62" s="113">
        <v>0</v>
      </c>
      <c r="J62" s="69">
        <f>SUM(E62:I62)</f>
        <v>13</v>
      </c>
    </row>
    <row r="65" spans="3:9" ht="15.75">
      <c r="C65" s="128"/>
      <c r="D65" s="128"/>
      <c r="H65" s="128" t="s">
        <v>34</v>
      </c>
      <c r="I65" s="128"/>
    </row>
    <row r="66" spans="2:9" ht="15.75">
      <c r="B66" s="220"/>
      <c r="C66" s="220"/>
      <c r="D66" s="220"/>
      <c r="G66" s="134" t="s">
        <v>16</v>
      </c>
      <c r="H66" s="134"/>
      <c r="I66" s="134"/>
    </row>
    <row r="69" spans="3:9" ht="15">
      <c r="C69" s="129"/>
      <c r="D69" s="129"/>
      <c r="H69" s="129" t="s">
        <v>17</v>
      </c>
      <c r="I69" s="129"/>
    </row>
  </sheetData>
  <sheetProtection/>
  <mergeCells count="41">
    <mergeCell ref="C51:D51"/>
    <mergeCell ref="D28:D30"/>
    <mergeCell ref="B66:D66"/>
    <mergeCell ref="B38:D38"/>
    <mergeCell ref="C41:D41"/>
    <mergeCell ref="D39:D40"/>
    <mergeCell ref="B49:C50"/>
    <mergeCell ref="D49:D50"/>
    <mergeCell ref="B28:C30"/>
    <mergeCell ref="C34:D34"/>
    <mergeCell ref="J49:J51"/>
    <mergeCell ref="J28:J31"/>
    <mergeCell ref="E38:I38"/>
    <mergeCell ref="E9:I9"/>
    <mergeCell ref="E28:E29"/>
    <mergeCell ref="E40:I40"/>
    <mergeCell ref="E50:I50"/>
    <mergeCell ref="F28:F29"/>
    <mergeCell ref="G28:G29"/>
    <mergeCell ref="H28:H29"/>
    <mergeCell ref="A1:I1"/>
    <mergeCell ref="C5:H5"/>
    <mergeCell ref="A3:J3"/>
    <mergeCell ref="E7:I7"/>
    <mergeCell ref="B7:D7"/>
    <mergeCell ref="B8:C9"/>
    <mergeCell ref="I5:K5"/>
    <mergeCell ref="J8:J10"/>
    <mergeCell ref="C10:D10"/>
    <mergeCell ref="J39:J41"/>
    <mergeCell ref="C33:D33"/>
    <mergeCell ref="C32:D32"/>
    <mergeCell ref="I28:I29"/>
    <mergeCell ref="E30:I30"/>
    <mergeCell ref="B39:C40"/>
    <mergeCell ref="E48:I48"/>
    <mergeCell ref="E27:I27"/>
    <mergeCell ref="B27:D27"/>
    <mergeCell ref="C31:D31"/>
    <mergeCell ref="B48:D48"/>
    <mergeCell ref="D8:D9"/>
  </mergeCells>
  <printOptions/>
  <pageMargins left="0.4724409448818898" right="0.2362204724409449" top="0.35433070866141736" bottom="0.3937007874015748" header="0.15748031496062992" footer="0.1968503937007874"/>
  <pageSetup horizontalDpi="300" verticalDpi="300" orientation="landscape" paperSize="9" r:id="rId1"/>
  <headerFooter alignWithMargins="0">
    <oddHeader>&amp;LΕΝΤΥΠΟ  Α1&amp;C&amp;A&amp;R2012</oddHeader>
    <oddFooter>&amp;C&amp;A&amp;Rσελίδα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ΤΜ. ΕΚΠ/ΚΩΝ ΘΕΜΑΤΩΝ Δ/ΝΣΗΣ Π.Ε. Ν.  ΗΛΕΙΑΣ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ΑΝΤΩΝΙΟΥ ΚΩΝΣΤΑΝΤΙΝΟΣ</dc:creator>
  <cp:keywords/>
  <dc:description/>
  <cp:lastModifiedBy>Κων/νος  Χ. Αντωνίου</cp:lastModifiedBy>
  <cp:lastPrinted>2012-11-07T07:00:46Z</cp:lastPrinted>
  <dcterms:created xsi:type="dcterms:W3CDTF">2004-10-25T08:52:16Z</dcterms:created>
  <dcterms:modified xsi:type="dcterms:W3CDTF">2012-11-07T07:01:01Z</dcterms:modified>
  <cp:category/>
  <cp:version/>
  <cp:contentType/>
  <cp:contentStatus/>
</cp:coreProperties>
</file>