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550" tabRatio="776" activeTab="0"/>
  </bookViews>
  <sheets>
    <sheet name="MONIMOI " sheetId="1" r:id="rId1"/>
    <sheet name="ΑΝΑΠΛΗΡΩΤΕΣ" sheetId="2" r:id="rId2"/>
  </sheets>
  <definedNames/>
  <calcPr fullCalcOnLoad="1"/>
</workbook>
</file>

<file path=xl/comments1.xml><?xml version="1.0" encoding="utf-8"?>
<comments xmlns="http://schemas.openxmlformats.org/spreadsheetml/2006/main">
  <authors>
    <author>ΔΝΣΗ</author>
    <author>Κωνσταντίνος Αντωνίου</author>
  </authors>
  <commentList>
    <comment ref="E10" authorId="0">
      <text>
        <r>
          <rPr>
            <b/>
            <sz val="12"/>
            <color indexed="10"/>
            <rFont val="Tahoma"/>
            <family val="2"/>
          </rPr>
          <t xml:space="preserve">  Το ποσό της ωριαίας  αποζ.  αλλάζει μετά από μεγάλα χρονικά διαστήματα. 
  Να γίνεται ερώτηση για το ποσόν στο αρμόδιο Γραφείο Π.Ε.</t>
        </r>
        <r>
          <rPr>
            <b/>
            <sz val="9"/>
            <color indexed="10"/>
            <rFont val="Tahoma"/>
            <family val="2"/>
          </rPr>
          <t xml:space="preserve">      </t>
        </r>
      </text>
    </comment>
    <comment ref="B29" authorId="0">
      <text>
        <r>
          <rPr>
            <sz val="8"/>
            <rFont val="Tahoma"/>
            <family val="2"/>
          </rPr>
          <t xml:space="preserve">Συμπληρώστε Πόλη και Ημερομηνία
π.χ
</t>
        </r>
        <r>
          <rPr>
            <b/>
            <i/>
            <sz val="10"/>
            <color indexed="10"/>
            <rFont val="Tahoma"/>
            <family val="2"/>
          </rPr>
          <t>Πύργος 01-01-2004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Γράψτε:
</t>
        </r>
        <r>
          <rPr>
            <b/>
            <i/>
            <sz val="8"/>
            <color indexed="10"/>
            <rFont val="Tahoma"/>
            <family val="2"/>
          </rPr>
          <t>Ο Διευθυντής ή  Προϊστάμενος 
 ΤΟΥ ΔΗΜ. ΣΧΟΛΕΙΟΥ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color indexed="10"/>
            <rFont val="Tahoma"/>
            <family val="2"/>
          </rPr>
          <t>Γράψτε το Ον/μο του Διευθυντή ή του Προϊσταμένου του σχολείου.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Συμπληρώστε Πόλη και Ημερομηνία
π.χ
Πύργος 01-01-2004</t>
        </r>
      </text>
    </comment>
    <comment ref="L25" authorId="1">
      <text>
        <r>
          <rPr>
            <b/>
            <sz val="8"/>
            <rFont val="Tahoma"/>
            <family val="2"/>
          </rPr>
          <t>Ο ΔΝΤΗΣ Π.Ε. ΗΛΕΙΑΣ 
 ή  
 Ο ΠΡΟΪΣΤΑΜΕΝΟΣ  … ΓΡΑΦΕΙΟΥ ΠΕ ΗΛΕΙΑΣ</t>
        </r>
      </text>
    </comment>
    <comment ref="O5" authorId="1">
      <text>
        <r>
          <rPr>
            <b/>
            <sz val="8"/>
            <rFont val="Tahoma"/>
            <family val="2"/>
          </rPr>
          <t xml:space="preserve">Δ.Ο.Υ.  
στην οποία ανήκει το σχολείο </t>
        </r>
      </text>
    </comment>
  </commentList>
</comments>
</file>

<file path=xl/comments2.xml><?xml version="1.0" encoding="utf-8"?>
<comments xmlns="http://schemas.openxmlformats.org/spreadsheetml/2006/main">
  <authors>
    <author>Κωνσταντίνος Αντωνίου</author>
    <author>ΔΝΣΗ</author>
  </authors>
  <commentList>
    <comment ref="N5" authorId="0">
      <text>
        <r>
          <rPr>
            <b/>
            <sz val="8"/>
            <color indexed="8"/>
            <rFont val="Tahoma"/>
            <family val="2"/>
          </rPr>
          <t xml:space="preserve">Δ.Ο.Υ.  
στην οποία ανήκει το σχολείο </t>
        </r>
      </text>
    </comment>
    <comment ref="E10" authorId="0">
      <text>
        <r>
          <rPr>
            <b/>
            <sz val="12"/>
            <color indexed="16"/>
            <rFont val="Tahoma"/>
            <family val="2"/>
          </rPr>
          <t xml:space="preserve">   Το ποσό της ωριαίας  αποζ.  αλλάζει μετά από μεγάλα χρονικά διαστήματα. 
    Να γίνεται ερώτηση για το ποσόν στο αρμόδιο Γραφείο Π.Ε.    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>Ανάλογα που ανήκει το σχολείο (σε Γραφείο ΠΕ ή στο Γραφείο της Δ/νσης Π.Ε.)</t>
        </r>
      </text>
    </comment>
    <comment ref="B29" authorId="1">
      <text>
        <r>
          <rPr>
            <sz val="8"/>
            <color indexed="8"/>
            <rFont val="Tahoma"/>
            <family val="2"/>
          </rPr>
          <t xml:space="preserve">Συμπληρώστε Πόλη και Ημερομηνία
π.χ
</t>
        </r>
        <r>
          <rPr>
            <b/>
            <i/>
            <sz val="10"/>
            <color indexed="10"/>
            <rFont val="Tahoma"/>
            <family val="2"/>
          </rPr>
          <t>Πύργος 01-01-2004</t>
        </r>
      </text>
    </comment>
    <comment ref="B30" authorId="1">
      <text>
        <r>
          <rPr>
            <b/>
            <sz val="8"/>
            <color indexed="8"/>
            <rFont val="Tahoma"/>
            <family val="2"/>
          </rPr>
          <t xml:space="preserve">Γράψτε:
</t>
        </r>
        <r>
          <rPr>
            <b/>
            <i/>
            <sz val="8"/>
            <color indexed="10"/>
            <rFont val="Tahoma"/>
            <family val="2"/>
          </rPr>
          <t>Ο Διευθυντής ή  Προϊστάμενος Σχολείου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3" authorId="1">
      <text>
        <r>
          <rPr>
            <b/>
            <sz val="8"/>
            <color indexed="10"/>
            <rFont val="Tahoma"/>
            <family val="2"/>
          </rPr>
          <t>Γράψτε το Ον/μο του Διευθυντή ή του Προϊσταμένου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 Συμπληρώστε Πόλη και Ημερομηνία
π.χ
Πύργος 01-01-2004</t>
        </r>
      </text>
    </comment>
  </commentList>
</comments>
</file>

<file path=xl/sharedStrings.xml><?xml version="1.0" encoding="utf-8"?>
<sst xmlns="http://schemas.openxmlformats.org/spreadsheetml/2006/main" count="87" uniqueCount="68">
  <si>
    <t>ΕΛΛΗΝΙΚΗ ΔΗΜΟΚΡΑΤΙΑ</t>
  </si>
  <si>
    <t>ΚΑΤΑΣΤΑΣΗ</t>
  </si>
  <si>
    <t>ΠΕΡΙΦΕΡΕΙΑΚΗ Δ/ΝΣΗ Π.&amp; Δ. ΕΚΠ/ΣΗΣ ΔΥΤ. ΕΛΛΑΔΑΣ</t>
  </si>
  <si>
    <t>ΚΡΑΤΗΣΕΙΣ</t>
  </si>
  <si>
    <t>Α.Φ.Μ.</t>
  </si>
  <si>
    <t>Α/Α</t>
  </si>
  <si>
    <t>ΟΝΟΜΑΤΕΠΩΝΥΜΟ</t>
  </si>
  <si>
    <t>ΩΡΙΑΙΑ ΑΠΟΖΗΜΙΩΣΗ</t>
  </si>
  <si>
    <t>ΥΠΟΓΡΑΦΕΣ</t>
  </si>
  <si>
    <t>ΣΥΝΟΛΑ</t>
  </si>
  <si>
    <t>ΒΕΒΑΙΩΣΗ</t>
  </si>
  <si>
    <t>Βεβαιώνεται ότι :</t>
  </si>
  <si>
    <t>ΣΥΝΟΛΟ ΚΡΑΤΗΣΕΩΝ</t>
  </si>
  <si>
    <t xml:space="preserve"> ΑΚΑΘ. ΣΥΝΟΛΟ</t>
  </si>
  <si>
    <t>ΓΕΝΙΚΟ ΣΥΝΟΛΟ ΚΡΑΤΗΣΕΩΝ</t>
  </si>
  <si>
    <t>………….    ……/……./………</t>
  </si>
  <si>
    <t>ΚΑΘΑΡΟ ΠΛΗΡΩΤΕΟ (€)</t>
  </si>
  <si>
    <t xml:space="preserve">        ΘΕΩΡΗΘΗΚΕ</t>
  </si>
  <si>
    <t>ΜΤΠΥ 2%</t>
  </si>
  <si>
    <t>ΥΓΕΙΟΝ. ΠΕΡΙΘ. 2,55%</t>
  </si>
  <si>
    <t>4) Δεν απήργησαν το παραπάνω διάστημα</t>
  </si>
  <si>
    <t>για τον καθένα ώρες ενισχυτικής διδασκαλίας.</t>
  </si>
  <si>
    <t>2) Δεν έχουν υποβληθεί για το ίδιο διάστημα άλλα δικαιολογητικά.</t>
  </si>
  <si>
    <t>3) Το γνήσιο των υπογραφών.</t>
  </si>
  <si>
    <t>1) Οι δάσκαλοι της παραπάνω κατάστασης πραγματοποίησαν τις αναφερόμενες</t>
  </si>
  <si>
    <t>ΩΡΕΣ ΠΟΥ ΠΡΑΓΜΑΤΟ-ΠΟΙHΘΗΚΑΝ</t>
  </si>
  <si>
    <t>ΤΕΑΔΥ2%</t>
  </si>
  <si>
    <t>Δ/ΝΣΗ ΠΕ ΗΛΕΙΑΣ</t>
  </si>
  <si>
    <t>…………………../…./200..</t>
  </si>
  <si>
    <t xml:space="preserve">Δ.Ο.Υ. :     </t>
  </si>
  <si>
    <t>….  ΔΗΜΟΤ. ΣΧΟΛΕΙΟ ………………….</t>
  </si>
  <si>
    <t xml:space="preserve">ΚΑΤΑΣΤΑΣΗ </t>
  </si>
  <si>
    <t>.../ΘΕΣΙΟ ΔΗΜ. ΣΧΟΛΕΙΟ …………………</t>
  </si>
  <si>
    <t>ΩΡΕΣ ΠΟΥ ΠΡΑΓΜΑΤΟΠΟΙΘΗΚΑΝ</t>
  </si>
  <si>
    <t>ΒΑΣΗ</t>
  </si>
  <si>
    <t>ΙΚΑ &amp; ΤΕΑΜ ΕΡΓΟΔΟΤΗ</t>
  </si>
  <si>
    <t>ΓΕΝΙΚΟ ΣΥΝΟΛΟ</t>
  </si>
  <si>
    <t xml:space="preserve">ΦΟΡΟΣ   </t>
  </si>
  <si>
    <t xml:space="preserve">ΜΤΠΥ </t>
  </si>
  <si>
    <t xml:space="preserve">ΙΚΑ &amp; ΤΕΑΜ ΕΡΓΑΖΟΜΕΝΟΥ </t>
  </si>
  <si>
    <t xml:space="preserve">ΣΥΝΟΛ  ΙΚΑ &amp; ΤΕΑΜ </t>
  </si>
  <si>
    <t>ΣΥΝΟΛΟ ΚΡΑΤΗΣΕ-ΩΝ</t>
  </si>
  <si>
    <t>ΚΑΘΑΡΟ ΠΟΣΟ ΣΤΟΥΣ ΔΙΚΑΙΟΥ ΧΟΥΣ</t>
  </si>
  <si>
    <t>44.06%</t>
  </si>
  <si>
    <t xml:space="preserve">1) Οι δάσκαλοι της παραπάνω κατάστασης πραγματοποίησαν τις αναφερόμενες </t>
  </si>
  <si>
    <t>ΘΕΩΡΗΘΗΚΕ</t>
  </si>
  <si>
    <t>………………….    ……/……./………</t>
  </si>
  <si>
    <t>O   ΔΝΤΗΣ / ΠΡΟΪΣΤ   ….  ΓΡΑΦΕΙΟΥ ΠΕ ΗΛΕΙΑΣ</t>
  </si>
  <si>
    <t>………………….    …./…/200</t>
  </si>
  <si>
    <t>Ο   ΔΙΕΥΘΥΝΤ.. /ΠΡΟΪΣΤΑΜΕΝ….</t>
  </si>
  <si>
    <t>ΦΟΡΟΣ    ΜΕΤΑ  ΚΡΑΤΗΣΕΩΝ</t>
  </si>
  <si>
    <t xml:space="preserve">για τους μήνες: </t>
  </si>
  <si>
    <t xml:space="preserve">την ίδια αιτία     2.  το σύνολο της αποζημίωσής  μου  δεν υπαρβαίνει  το  1/8 </t>
  </si>
  <si>
    <t xml:space="preserve"> των ετήσιων τακτικών αποδοχών μου</t>
  </si>
  <si>
    <t xml:space="preserve">  (*) Με την υπογραφή μου βεβαιώνω ότι :   1. Δεν έχω πληρωθεί από άλλη πηγή  για </t>
  </si>
  <si>
    <t>(*)                                           ΥΠΟΓΡΑΦΗ ΔΙΚΑΙΟΥΧΩΝ</t>
  </si>
  <si>
    <r>
      <t xml:space="preserve"> ΠΛΗΡΩΜΗΣ ΑΠΟΖΗΜΙΩΣΗΣ ΓΙΑ  </t>
    </r>
    <r>
      <rPr>
        <b/>
        <u val="single"/>
        <sz val="12"/>
        <color indexed="8"/>
        <rFont val="Arial Greek"/>
        <family val="0"/>
      </rPr>
      <t>ΕΝΙΣΧΥΤΙΚΗ ΔΙΔΑΣΚΑΛΙΑ</t>
    </r>
    <r>
      <rPr>
        <b/>
        <sz val="12"/>
        <color indexed="8"/>
        <rFont val="Arial Greek"/>
        <family val="0"/>
      </rPr>
      <t xml:space="preserve"> ΤΩΝ ΠΑΡΑΚΑΤΩ   </t>
    </r>
  </si>
  <si>
    <t xml:space="preserve">(*) Με την υπογραφή μου βεβαιώνω ότι :   1. Δεν έχω πληρωθεί από άλλη πηγή  για </t>
  </si>
  <si>
    <r>
      <rPr>
        <b/>
        <sz val="12"/>
        <color indexed="8"/>
        <rFont val="Arial Greek"/>
        <family val="0"/>
      </rPr>
      <t>ΜΟΝΙΜΩΝ</t>
    </r>
    <r>
      <rPr>
        <b/>
        <sz val="11"/>
        <color indexed="8"/>
        <rFont val="Arial Greek"/>
        <family val="2"/>
      </rPr>
      <t xml:space="preserve">        ΔΑΣΚΑΛΩΝ</t>
    </r>
  </si>
  <si>
    <r>
      <rPr>
        <b/>
        <sz val="14"/>
        <color indexed="8"/>
        <rFont val="Arial Greek"/>
        <family val="0"/>
      </rPr>
      <t>ΑΝΑΠΛΗΡΩΤΩΝ</t>
    </r>
    <r>
      <rPr>
        <b/>
        <sz val="12"/>
        <color indexed="8"/>
        <rFont val="Arial Greek"/>
        <family val="0"/>
      </rPr>
      <t xml:space="preserve">   ΔΑΣΚΑΛΩΝ</t>
    </r>
  </si>
  <si>
    <r>
      <t xml:space="preserve">ΠΛΗΡΩΜΗΣ  ΑΠΟΖΗΜΙΩΣΗΣ  ΓΙΑ   </t>
    </r>
    <r>
      <rPr>
        <b/>
        <u val="single"/>
        <sz val="11"/>
        <color indexed="8"/>
        <rFont val="Arial Greek"/>
        <family val="0"/>
      </rPr>
      <t xml:space="preserve">ΕΝΙΣΧΥΤΙΚΗ   ΔΙΔΑΣΚΑΛΙΑ  </t>
    </r>
    <r>
      <rPr>
        <b/>
        <sz val="11"/>
        <color indexed="8"/>
        <rFont val="Arial Greek"/>
        <family val="2"/>
      </rPr>
      <t xml:space="preserve"> ΤΩΝ  ΠΑΡΑΚΑΤΩ   </t>
    </r>
  </si>
  <si>
    <t xml:space="preserve"> </t>
  </si>
  <si>
    <t>Ο Δ/ντής  Π.Ε. Ν. Ηλείας</t>
  </si>
  <si>
    <t>ΤΠΔΥ    Ν.3986/11   1%</t>
  </si>
  <si>
    <t>ΕΙΔ. ΕΙΣΦ. ΑΝΕΡΓΙΑΣ   2%</t>
  </si>
  <si>
    <t>Ο ΠΡΟΪΣΤ./  ΔΙΕΥΘΥΝΤ ΣΧΟΛΕΙΟΥ</t>
  </si>
  <si>
    <t>Υ.ΠΑΙ.Θ.Π.Α.</t>
  </si>
  <si>
    <t>Δ/ΝΣΗ   Π. Ε.   ΗΛΕΙΑΣ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</si>
</sst>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77">
    <font>
      <sz val="10"/>
      <name val="Arial Greek"/>
      <family val="0"/>
    </font>
    <font>
      <sz val="9"/>
      <color indexed="8"/>
      <name val="Arial Greek"/>
      <family val="2"/>
    </font>
    <font>
      <sz val="10"/>
      <color indexed="8"/>
      <name val="Arial Greek"/>
      <family val="2"/>
    </font>
    <font>
      <b/>
      <sz val="12"/>
      <color indexed="8"/>
      <name val="Arial Greek"/>
      <family val="2"/>
    </font>
    <font>
      <u val="single"/>
      <sz val="10"/>
      <color indexed="8"/>
      <name val="Arial Greek"/>
      <family val="2"/>
    </font>
    <font>
      <sz val="7"/>
      <color indexed="8"/>
      <name val="Arial Greek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color indexed="10"/>
      <name val="Tahoma"/>
      <family val="2"/>
    </font>
    <font>
      <sz val="10"/>
      <color indexed="10"/>
      <name val="Arial Greek"/>
      <family val="2"/>
    </font>
    <font>
      <b/>
      <i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b/>
      <sz val="9"/>
      <color indexed="8"/>
      <name val="Arial Greek"/>
      <family val="0"/>
    </font>
    <font>
      <b/>
      <sz val="10"/>
      <color indexed="8"/>
      <name val="Arial Greek"/>
      <family val="0"/>
    </font>
    <font>
      <b/>
      <sz val="10"/>
      <name val="Arial Greek"/>
      <family val="0"/>
    </font>
    <font>
      <b/>
      <sz val="11"/>
      <color indexed="8"/>
      <name val="Arial Greek"/>
      <family val="0"/>
    </font>
    <font>
      <b/>
      <sz val="8"/>
      <color indexed="8"/>
      <name val="Arial Greek"/>
      <family val="0"/>
    </font>
    <font>
      <b/>
      <u val="single"/>
      <sz val="12"/>
      <color indexed="8"/>
      <name val="Arial Greek"/>
      <family val="2"/>
    </font>
    <font>
      <b/>
      <sz val="7"/>
      <color indexed="8"/>
      <name val="Arial Greek"/>
      <family val="0"/>
    </font>
    <font>
      <b/>
      <u val="single"/>
      <sz val="10"/>
      <color indexed="8"/>
      <name val="Arial Greek"/>
      <family val="0"/>
    </font>
    <font>
      <b/>
      <u val="single"/>
      <sz val="16"/>
      <color indexed="8"/>
      <name val="Arial Greek"/>
      <family val="0"/>
    </font>
    <font>
      <b/>
      <sz val="12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6"/>
      <name val="Tahoma"/>
      <family val="2"/>
    </font>
    <font>
      <b/>
      <u val="single"/>
      <sz val="11"/>
      <color indexed="8"/>
      <name val="Arial Greek"/>
      <family val="0"/>
    </font>
    <font>
      <b/>
      <sz val="10"/>
      <name val="Arial"/>
      <family val="2"/>
    </font>
    <font>
      <b/>
      <sz val="8"/>
      <name val="Arial Greek"/>
      <family val="0"/>
    </font>
    <font>
      <b/>
      <sz val="11"/>
      <name val="Arial Greek"/>
      <family val="0"/>
    </font>
    <font>
      <b/>
      <sz val="14"/>
      <color indexed="8"/>
      <name val="Arial Greek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 Greek"/>
      <family val="2"/>
    </font>
    <font>
      <sz val="10"/>
      <color rgb="FFFF0000"/>
      <name val="Arial Greek"/>
      <family val="2"/>
    </font>
    <font>
      <b/>
      <sz val="10"/>
      <color rgb="FF000000"/>
      <name val="Arial Greek"/>
      <family val="0"/>
    </font>
    <font>
      <sz val="9"/>
      <color rgb="FF000000"/>
      <name val="Arial Greek"/>
      <family val="2"/>
    </font>
    <font>
      <b/>
      <sz val="7"/>
      <color rgb="FF000000"/>
      <name val="Arial Greek"/>
      <family val="0"/>
    </font>
    <font>
      <b/>
      <sz val="9"/>
      <color rgb="FF000000"/>
      <name val="Arial Greek"/>
      <family val="0"/>
    </font>
    <font>
      <u val="single"/>
      <sz val="10"/>
      <color rgb="FF000000"/>
      <name val="Arial Greek"/>
      <family val="2"/>
    </font>
    <font>
      <b/>
      <sz val="8"/>
      <color rgb="FF000000"/>
      <name val="Arial Greek"/>
      <family val="0"/>
    </font>
    <font>
      <b/>
      <sz val="12"/>
      <color rgb="FF000000"/>
      <name val="Arial Greek"/>
      <family val="2"/>
    </font>
    <font>
      <b/>
      <sz val="11"/>
      <color rgb="FF000000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2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2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/>
      <protection hidden="1"/>
    </xf>
    <xf numFmtId="49" fontId="1" fillId="0" borderId="13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wrapText="1"/>
      <protection hidden="1"/>
    </xf>
    <xf numFmtId="49" fontId="4" fillId="0" borderId="0" xfId="0" applyNumberFormat="1" applyFont="1" applyFill="1" applyBorder="1" applyAlignment="1" applyProtection="1">
      <alignment wrapText="1"/>
      <protection hidden="1"/>
    </xf>
    <xf numFmtId="49" fontId="2" fillId="0" borderId="0" xfId="0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Alignment="1">
      <alignment/>
    </xf>
    <xf numFmtId="2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0" fontId="16" fillId="0" borderId="0" xfId="0" applyFont="1" applyAlignment="1">
      <alignment/>
    </xf>
    <xf numFmtId="49" fontId="15" fillId="0" borderId="0" xfId="0" applyNumberFormat="1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2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>
      <alignment/>
    </xf>
    <xf numFmtId="0" fontId="71" fillId="0" borderId="17" xfId="0" applyFont="1" applyFill="1" applyBorder="1" applyAlignment="1" applyProtection="1">
      <alignment horizontal="center" vertical="center" wrapText="1"/>
      <protection hidden="1"/>
    </xf>
    <xf numFmtId="0" fontId="71" fillId="0" borderId="18" xfId="0" applyFont="1" applyFill="1" applyBorder="1" applyAlignment="1" applyProtection="1">
      <alignment horizontal="center" vertical="center" wrapText="1"/>
      <protection hidden="1"/>
    </xf>
    <xf numFmtId="0" fontId="71" fillId="0" borderId="19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Fill="1" applyBorder="1" applyAlignment="1">
      <alignment horizontal="center" vertical="center" wrapText="1"/>
    </xf>
    <xf numFmtId="10" fontId="7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70" fillId="0" borderId="11" xfId="0" applyFont="1" applyFill="1" applyBorder="1" applyAlignment="1" applyProtection="1">
      <alignment horizontal="center" vertical="center" wrapText="1"/>
      <protection hidden="1"/>
    </xf>
    <xf numFmtId="0" fontId="72" fillId="0" borderId="12" xfId="0" applyFont="1" applyFill="1" applyBorder="1" applyAlignment="1" applyProtection="1">
      <alignment horizontal="left"/>
      <protection locked="0"/>
    </xf>
    <xf numFmtId="0" fontId="70" fillId="0" borderId="12" xfId="0" applyFont="1" applyFill="1" applyBorder="1" applyAlignment="1" applyProtection="1">
      <alignment horizontal="left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70" fillId="0" borderId="12" xfId="0" applyFont="1" applyFill="1" applyBorder="1" applyAlignment="1" applyProtection="1">
      <alignment horizontal="center" vertical="center" wrapText="1"/>
      <protection locked="0"/>
    </xf>
    <xf numFmtId="2" fontId="70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15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67" fillId="0" borderId="10" xfId="0" applyFont="1" applyFill="1" applyBorder="1" applyAlignment="1" applyProtection="1">
      <alignment horizontal="center" wrapText="1"/>
      <protection hidden="1"/>
    </xf>
    <xf numFmtId="0" fontId="70" fillId="0" borderId="13" xfId="0" applyFont="1" applyFill="1" applyBorder="1" applyAlignment="1" applyProtection="1">
      <alignment horizontal="left" wrapText="1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22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16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23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24" xfId="0" applyNumberFormat="1" applyFont="1" applyFill="1" applyBorder="1" applyAlignment="1" applyProtection="1">
      <alignment horizontal="right" vertical="center" wrapText="1"/>
      <protection hidden="1"/>
    </xf>
    <xf numFmtId="2" fontId="70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0" applyFont="1" applyFill="1" applyBorder="1" applyAlignment="1" applyProtection="1">
      <alignment wrapText="1"/>
      <protection hidden="1"/>
    </xf>
    <xf numFmtId="0" fontId="73" fillId="0" borderId="0" xfId="0" applyFont="1" applyFill="1" applyBorder="1" applyAlignment="1" applyProtection="1">
      <alignment wrapText="1"/>
      <protection hidden="1"/>
    </xf>
    <xf numFmtId="0" fontId="67" fillId="0" borderId="0" xfId="0" applyFont="1" applyFill="1" applyBorder="1" applyAlignment="1" applyProtection="1">
      <alignment horizontal="left" wrapText="1"/>
      <protection hidden="1"/>
    </xf>
    <xf numFmtId="0" fontId="68" fillId="0" borderId="0" xfId="0" applyFont="1" applyFill="1" applyBorder="1" applyAlignment="1" applyProtection="1">
      <alignment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9" fontId="71" fillId="7" borderId="18" xfId="0" applyNumberFormat="1" applyFont="1" applyFill="1" applyBorder="1" applyAlignment="1" applyProtection="1">
      <alignment horizontal="center" vertical="center" wrapText="1"/>
      <protection hidden="1"/>
    </xf>
    <xf numFmtId="9" fontId="71" fillId="7" borderId="19" xfId="0" applyNumberFormat="1" applyFont="1" applyFill="1" applyBorder="1" applyAlignment="1" applyProtection="1">
      <alignment horizontal="center" vertical="center" wrapText="1"/>
      <protection hidden="1"/>
    </xf>
    <xf numFmtId="10" fontId="71" fillId="9" borderId="19" xfId="0" applyNumberFormat="1" applyFont="1" applyFill="1" applyBorder="1" applyAlignment="1" applyProtection="1">
      <alignment horizontal="center" vertical="center" wrapText="1"/>
      <protection hidden="1"/>
    </xf>
    <xf numFmtId="9" fontId="71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26" xfId="0" applyFont="1" applyFill="1" applyBorder="1" applyAlignment="1" applyProtection="1">
      <alignment horizontal="center" vertical="center" wrapText="1"/>
      <protection hidden="1"/>
    </xf>
    <xf numFmtId="0" fontId="71" fillId="9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67" fillId="0" borderId="0" xfId="0" applyFont="1" applyFill="1" applyBorder="1" applyAlignment="1" applyProtection="1">
      <alignment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wrapText="1"/>
      <protection hidden="1"/>
    </xf>
    <xf numFmtId="0" fontId="14" fillId="0" borderId="27" xfId="0" applyFont="1" applyFill="1" applyBorder="1" applyAlignment="1" applyProtection="1">
      <alignment horizontal="left"/>
      <protection locked="0"/>
    </xf>
    <xf numFmtId="49" fontId="1" fillId="0" borderId="28" xfId="0" applyNumberFormat="1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2" fontId="1" fillId="0" borderId="30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31" xfId="0" applyFont="1" applyFill="1" applyBorder="1" applyAlignment="1" applyProtection="1">
      <alignment horizontal="left" wrapText="1"/>
      <protection locked="0"/>
    </xf>
    <xf numFmtId="0" fontId="1" fillId="0" borderId="31" xfId="0" applyFont="1" applyFill="1" applyBorder="1" applyAlignment="1" applyProtection="1">
      <alignment horizontal="left" wrapText="1"/>
      <protection locked="0"/>
    </xf>
    <xf numFmtId="0" fontId="1" fillId="0" borderId="32" xfId="0" applyFont="1" applyFill="1" applyBorder="1" applyAlignment="1" applyProtection="1">
      <alignment horizontal="left" wrapText="1"/>
      <protection locked="0"/>
    </xf>
    <xf numFmtId="49" fontId="1" fillId="0" borderId="33" xfId="0" applyNumberFormat="1" applyFont="1" applyFill="1" applyBorder="1" applyAlignment="1" applyProtection="1">
      <alignment horizontal="left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wrapText="1"/>
      <protection hidden="1"/>
    </xf>
    <xf numFmtId="0" fontId="69" fillId="0" borderId="0" xfId="0" applyFont="1" applyFill="1" applyBorder="1" applyAlignment="1">
      <alignment/>
    </xf>
    <xf numFmtId="0" fontId="74" fillId="0" borderId="0" xfId="0" applyFont="1" applyFill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/>
      <protection hidden="1"/>
    </xf>
    <xf numFmtId="0" fontId="28" fillId="0" borderId="0" xfId="0" applyFont="1" applyBorder="1" applyAlignment="1">
      <alignment/>
    </xf>
    <xf numFmtId="0" fontId="2" fillId="0" borderId="35" xfId="0" applyFont="1" applyFill="1" applyBorder="1" applyAlignment="1" applyProtection="1">
      <alignment wrapText="1"/>
      <protection hidden="1"/>
    </xf>
    <xf numFmtId="0" fontId="2" fillId="0" borderId="16" xfId="0" applyFont="1" applyFill="1" applyBorder="1" applyAlignment="1" applyProtection="1">
      <alignment wrapText="1"/>
      <protection hidden="1"/>
    </xf>
    <xf numFmtId="2" fontId="15" fillId="0" borderId="26" xfId="0" applyNumberFormat="1" applyFont="1" applyFill="1" applyBorder="1" applyAlignment="1" applyProtection="1">
      <alignment wrapText="1"/>
      <protection hidden="1"/>
    </xf>
    <xf numFmtId="2" fontId="15" fillId="0" borderId="36" xfId="0" applyNumberFormat="1" applyFont="1" applyFill="1" applyBorder="1" applyAlignment="1" applyProtection="1">
      <alignment wrapText="1"/>
      <protection hidden="1"/>
    </xf>
    <xf numFmtId="0" fontId="70" fillId="0" borderId="15" xfId="0" applyFont="1" applyFill="1" applyBorder="1" applyAlignment="1" applyProtection="1">
      <alignment horizontal="center" vertical="center" wrapText="1"/>
      <protection hidden="1"/>
    </xf>
    <xf numFmtId="0" fontId="67" fillId="0" borderId="35" xfId="0" applyFont="1" applyFill="1" applyBorder="1" applyAlignment="1" applyProtection="1">
      <alignment wrapText="1"/>
      <protection hidden="1"/>
    </xf>
    <xf numFmtId="0" fontId="67" fillId="0" borderId="16" xfId="0" applyFont="1" applyFill="1" applyBorder="1" applyAlignment="1" applyProtection="1">
      <alignment wrapText="1"/>
      <protection hidden="1"/>
    </xf>
    <xf numFmtId="2" fontId="69" fillId="0" borderId="26" xfId="0" applyNumberFormat="1" applyFont="1" applyFill="1" applyBorder="1" applyAlignment="1" applyProtection="1">
      <alignment wrapText="1"/>
      <protection hidden="1"/>
    </xf>
    <xf numFmtId="2" fontId="69" fillId="0" borderId="36" xfId="0" applyNumberFormat="1" applyFont="1" applyFill="1" applyBorder="1" applyAlignment="1" applyProtection="1">
      <alignment wrapText="1"/>
      <protection hidden="1"/>
    </xf>
    <xf numFmtId="0" fontId="74" fillId="0" borderId="0" xfId="0" applyFont="1" applyFill="1" applyBorder="1" applyAlignment="1" applyProtection="1">
      <alignment horizontal="left"/>
      <protection hidden="1"/>
    </xf>
    <xf numFmtId="0" fontId="69" fillId="0" borderId="0" xfId="0" applyFont="1" applyFill="1" applyBorder="1" applyAlignment="1" applyProtection="1">
      <alignment horizontal="left" wrapText="1"/>
      <protection hidden="1"/>
    </xf>
    <xf numFmtId="0" fontId="69" fillId="0" borderId="0" xfId="0" applyFont="1" applyFill="1" applyBorder="1" applyAlignment="1" applyProtection="1">
      <alignment wrapText="1"/>
      <protection hidden="1"/>
    </xf>
    <xf numFmtId="0" fontId="69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49" fontId="15" fillId="0" borderId="0" xfId="0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49" fontId="15" fillId="0" borderId="0" xfId="0" applyNumberFormat="1" applyFont="1" applyFill="1" applyBorder="1" applyAlignment="1" applyProtection="1">
      <alignment horizontal="left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2" fontId="1" fillId="0" borderId="38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3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4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2" fontId="1" fillId="0" borderId="13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42" xfId="0" applyNumberFormat="1" applyFont="1" applyFill="1" applyBorder="1" applyAlignment="1" applyProtection="1">
      <alignment horizontal="right" vertical="center" wrapText="1"/>
      <protection hidden="1"/>
    </xf>
    <xf numFmtId="2" fontId="15" fillId="0" borderId="43" xfId="0" applyNumberFormat="1" applyFont="1" applyFill="1" applyBorder="1" applyAlignment="1" applyProtection="1">
      <alignment wrapText="1"/>
      <protection hidden="1"/>
    </xf>
    <xf numFmtId="2" fontId="15" fillId="0" borderId="18" xfId="0" applyNumberFormat="1" applyFont="1" applyFill="1" applyBorder="1" applyAlignment="1" applyProtection="1">
      <alignment wrapText="1"/>
      <protection hidden="1"/>
    </xf>
    <xf numFmtId="2" fontId="15" fillId="0" borderId="19" xfId="0" applyNumberFormat="1" applyFont="1" applyFill="1" applyBorder="1" applyAlignment="1" applyProtection="1">
      <alignment wrapText="1"/>
      <protection hidden="1"/>
    </xf>
    <xf numFmtId="2" fontId="15" fillId="0" borderId="44" xfId="0" applyNumberFormat="1" applyFont="1" applyFill="1" applyBorder="1" applyAlignment="1" applyProtection="1">
      <alignment wrapText="1"/>
      <protection hidden="1"/>
    </xf>
    <xf numFmtId="2" fontId="1" fillId="0" borderId="35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31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32" xfId="0" applyNumberFormat="1" applyFont="1" applyFill="1" applyBorder="1" applyAlignment="1" applyProtection="1">
      <alignment horizontal="right" vertical="center" wrapText="1"/>
      <protection hidden="1"/>
    </xf>
    <xf numFmtId="10" fontId="20" fillId="7" borderId="18" xfId="0" applyNumberFormat="1" applyFont="1" applyFill="1" applyBorder="1" applyAlignment="1" applyProtection="1">
      <alignment horizontal="center" vertical="center" wrapText="1"/>
      <protection hidden="1"/>
    </xf>
    <xf numFmtId="9" fontId="20" fillId="7" borderId="19" xfId="0" applyNumberFormat="1" applyFont="1" applyFill="1" applyBorder="1" applyAlignment="1" applyProtection="1">
      <alignment horizontal="center" vertical="center" wrapText="1"/>
      <protection hidden="1"/>
    </xf>
    <xf numFmtId="9" fontId="20" fillId="7" borderId="45" xfId="0" applyNumberFormat="1" applyFont="1" applyFill="1" applyBorder="1" applyAlignment="1" applyProtection="1">
      <alignment horizontal="center" vertical="center" wrapText="1"/>
      <protection hidden="1"/>
    </xf>
    <xf numFmtId="9" fontId="20" fillId="7" borderId="17" xfId="0" applyNumberFormat="1" applyFont="1" applyFill="1" applyBorder="1" applyAlignment="1" applyProtection="1">
      <alignment horizontal="center" vertical="center" wrapText="1"/>
      <protection hidden="1"/>
    </xf>
    <xf numFmtId="9" fontId="20" fillId="7" borderId="26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46" xfId="0" applyNumberFormat="1" applyFont="1" applyFill="1" applyBorder="1" applyAlignment="1" applyProtection="1">
      <alignment horizontal="right" vertical="center" wrapText="1"/>
      <protection hidden="1"/>
    </xf>
    <xf numFmtId="2" fontId="14" fillId="0" borderId="47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48" xfId="0" applyNumberFormat="1" applyFont="1" applyFill="1" applyBorder="1" applyAlignment="1" applyProtection="1">
      <alignment horizontal="right" vertical="center" wrapText="1"/>
      <protection hidden="1"/>
    </xf>
    <xf numFmtId="4" fontId="14" fillId="0" borderId="46" xfId="0" applyNumberFormat="1" applyFont="1" applyFill="1" applyBorder="1" applyAlignment="1" applyProtection="1">
      <alignment horizontal="right" vertical="center" wrapText="1"/>
      <protection hidden="1"/>
    </xf>
    <xf numFmtId="0" fontId="28" fillId="0" borderId="15" xfId="0" applyFont="1" applyBorder="1" applyAlignment="1">
      <alignment vertical="center" wrapText="1"/>
    </xf>
    <xf numFmtId="2" fontId="1" fillId="0" borderId="4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5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51" xfId="0" applyFont="1" applyFill="1" applyBorder="1" applyAlignment="1" applyProtection="1">
      <alignment horizontal="center" vertical="center" wrapText="1"/>
      <protection hidden="1"/>
    </xf>
    <xf numFmtId="2" fontId="1" fillId="0" borderId="52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5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5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14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18" fillId="0" borderId="56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32" fillId="0" borderId="5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Fill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57" xfId="0" applyFont="1" applyFill="1" applyBorder="1" applyAlignment="1" applyProtection="1">
      <alignment vertical="center"/>
      <protection hidden="1"/>
    </xf>
    <xf numFmtId="0" fontId="3" fillId="0" borderId="50" xfId="0" applyFont="1" applyFill="1" applyBorder="1" applyAlignment="1" applyProtection="1">
      <alignment vertical="center"/>
      <protection hidden="1"/>
    </xf>
    <xf numFmtId="0" fontId="14" fillId="0" borderId="55" xfId="0" applyFont="1" applyFill="1" applyBorder="1" applyAlignment="1" applyProtection="1">
      <alignment horizontal="center"/>
      <protection hidden="1"/>
    </xf>
    <xf numFmtId="0" fontId="16" fillId="0" borderId="56" xfId="0" applyFont="1" applyBorder="1" applyAlignment="1">
      <alignment/>
    </xf>
    <xf numFmtId="0" fontId="16" fillId="0" borderId="58" xfId="0" applyFont="1" applyBorder="1" applyAlignment="1">
      <alignment/>
    </xf>
    <xf numFmtId="49" fontId="5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7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wrapText="1"/>
      <protection hidden="1"/>
    </xf>
    <xf numFmtId="0" fontId="3" fillId="0" borderId="47" xfId="0" applyFont="1" applyFill="1" applyBorder="1" applyAlignment="1" applyProtection="1">
      <alignment horizontal="right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20" fillId="0" borderId="41" xfId="0" applyFont="1" applyFill="1" applyBorder="1" applyAlignment="1" applyProtection="1">
      <alignment horizontal="center" vertical="center" textRotation="90" wrapText="1"/>
      <protection hidden="1"/>
    </xf>
    <xf numFmtId="0" fontId="20" fillId="0" borderId="39" xfId="0" applyFont="1" applyFill="1" applyBorder="1" applyAlignment="1" applyProtection="1">
      <alignment horizontal="center" vertical="center" textRotation="90" wrapText="1"/>
      <protection hidden="1"/>
    </xf>
    <xf numFmtId="0" fontId="28" fillId="0" borderId="12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left" wrapText="1"/>
      <protection hidden="1"/>
    </xf>
    <xf numFmtId="0" fontId="17" fillId="0" borderId="42" xfId="0" applyFont="1" applyFill="1" applyBorder="1" applyAlignment="1" applyProtection="1">
      <alignment horizontal="center" wrapText="1"/>
      <protection hidden="1"/>
    </xf>
    <xf numFmtId="0" fontId="17" fillId="0" borderId="60" xfId="0" applyFont="1" applyFill="1" applyBorder="1" applyAlignment="1" applyProtection="1">
      <alignment horizontal="center" wrapText="1"/>
      <protection hidden="1"/>
    </xf>
    <xf numFmtId="0" fontId="17" fillId="0" borderId="53" xfId="0" applyFont="1" applyFill="1" applyBorder="1" applyAlignment="1" applyProtection="1">
      <alignment horizontal="center" wrapText="1"/>
      <protection hidden="1"/>
    </xf>
    <xf numFmtId="0" fontId="17" fillId="0" borderId="12" xfId="0" applyFont="1" applyFill="1" applyBorder="1" applyAlignment="1" applyProtection="1">
      <alignment horizontal="center" wrapText="1"/>
      <protection hidden="1"/>
    </xf>
    <xf numFmtId="0" fontId="17" fillId="0" borderId="20" xfId="0" applyFont="1" applyFill="1" applyBorder="1" applyAlignment="1" applyProtection="1">
      <alignment horizontal="center" wrapText="1"/>
      <protection hidden="1"/>
    </xf>
    <xf numFmtId="0" fontId="17" fillId="0" borderId="49" xfId="0" applyFont="1" applyFill="1" applyBorder="1" applyAlignment="1" applyProtection="1">
      <alignment horizontal="center" wrapText="1"/>
      <protection hidden="1"/>
    </xf>
    <xf numFmtId="0" fontId="28" fillId="0" borderId="42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4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0" fillId="0" borderId="0" xfId="0" applyFont="1" applyFill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center"/>
      <protection hidden="1"/>
    </xf>
    <xf numFmtId="0" fontId="75" fillId="0" borderId="42" xfId="0" applyFont="1" applyFill="1" applyBorder="1" applyAlignment="1" applyProtection="1">
      <alignment horizontal="center" wrapText="1"/>
      <protection hidden="1"/>
    </xf>
    <xf numFmtId="0" fontId="75" fillId="0" borderId="60" xfId="0" applyFont="1" applyFill="1" applyBorder="1" applyAlignment="1" applyProtection="1">
      <alignment horizontal="center" wrapText="1"/>
      <protection hidden="1"/>
    </xf>
    <xf numFmtId="0" fontId="75" fillId="0" borderId="53" xfId="0" applyFont="1" applyFill="1" applyBorder="1" applyAlignment="1" applyProtection="1">
      <alignment horizontal="center" wrapText="1"/>
      <protection hidden="1"/>
    </xf>
    <xf numFmtId="0" fontId="74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Border="1" applyAlignment="1">
      <alignment horizontal="left"/>
    </xf>
    <xf numFmtId="0" fontId="29" fillId="0" borderId="61" xfId="0" applyFont="1" applyBorder="1" applyAlignment="1">
      <alignment horizontal="left"/>
    </xf>
    <xf numFmtId="0" fontId="71" fillId="0" borderId="51" xfId="0" applyFont="1" applyFill="1" applyBorder="1" applyAlignment="1" applyProtection="1">
      <alignment horizontal="center" vertical="center" wrapText="1"/>
      <protection hidden="1"/>
    </xf>
    <xf numFmtId="0" fontId="71" fillId="0" borderId="24" xfId="0" applyFont="1" applyFill="1" applyBorder="1" applyAlignment="1" applyProtection="1">
      <alignment horizontal="center" vertical="center" wrapText="1"/>
      <protection hidden="1"/>
    </xf>
    <xf numFmtId="0" fontId="72" fillId="0" borderId="59" xfId="0" applyFont="1" applyFill="1" applyBorder="1" applyAlignment="1" applyProtection="1">
      <alignment horizontal="center" vertical="center" wrapText="1"/>
      <protection hidden="1"/>
    </xf>
    <xf numFmtId="0" fontId="72" fillId="0" borderId="2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/>
      <protection locked="0"/>
    </xf>
    <xf numFmtId="0" fontId="75" fillId="0" borderId="12" xfId="0" applyFont="1" applyFill="1" applyBorder="1" applyAlignment="1" applyProtection="1">
      <alignment horizontal="center" wrapText="1"/>
      <protection hidden="1"/>
    </xf>
    <xf numFmtId="0" fontId="75" fillId="0" borderId="20" xfId="0" applyFont="1" applyFill="1" applyBorder="1" applyAlignment="1" applyProtection="1">
      <alignment horizontal="center" wrapText="1"/>
      <protection hidden="1"/>
    </xf>
    <xf numFmtId="0" fontId="75" fillId="0" borderId="49" xfId="0" applyFont="1" applyFill="1" applyBorder="1" applyAlignment="1" applyProtection="1">
      <alignment horizontal="center" wrapText="1"/>
      <protection hidden="1"/>
    </xf>
    <xf numFmtId="0" fontId="69" fillId="0" borderId="0" xfId="0" applyFont="1" applyFill="1" applyBorder="1" applyAlignment="1" applyProtection="1">
      <alignment horizontal="center"/>
      <protection hidden="1"/>
    </xf>
    <xf numFmtId="0" fontId="76" fillId="0" borderId="0" xfId="0" applyFont="1" applyFill="1" applyBorder="1" applyAlignment="1" applyProtection="1">
      <alignment horizontal="left"/>
      <protection hidden="1"/>
    </xf>
    <xf numFmtId="0" fontId="72" fillId="0" borderId="55" xfId="0" applyFont="1" applyFill="1" applyBorder="1" applyAlignment="1" applyProtection="1">
      <alignment horizontal="center"/>
      <protection hidden="1"/>
    </xf>
    <xf numFmtId="0" fontId="72" fillId="0" borderId="56" xfId="0" applyFont="1" applyFill="1" applyBorder="1" applyAlignment="1" applyProtection="1">
      <alignment horizontal="center"/>
      <protection hidden="1"/>
    </xf>
    <xf numFmtId="0" fontId="72" fillId="0" borderId="58" xfId="0" applyFont="1" applyFill="1" applyBorder="1" applyAlignment="1" applyProtection="1">
      <alignment horizontal="center"/>
      <protection hidden="1"/>
    </xf>
    <xf numFmtId="0" fontId="69" fillId="0" borderId="0" xfId="0" applyFont="1" applyFill="1" applyBorder="1" applyAlignment="1" applyProtection="1">
      <alignment horizontal="left" wrapText="1"/>
      <protection hidden="1"/>
    </xf>
    <xf numFmtId="0" fontId="71" fillId="0" borderId="59" xfId="0" applyFont="1" applyFill="1" applyBorder="1" applyAlignment="1" applyProtection="1">
      <alignment horizontal="center" vertical="center" wrapText="1"/>
      <protection hidden="1"/>
    </xf>
    <xf numFmtId="0" fontId="71" fillId="0" borderId="23" xfId="0" applyFont="1" applyFill="1" applyBorder="1" applyAlignment="1" applyProtection="1">
      <alignment horizontal="center" vertical="center" wrapText="1"/>
      <protection hidden="1"/>
    </xf>
    <xf numFmtId="0" fontId="71" fillId="0" borderId="37" xfId="0" applyFont="1" applyFill="1" applyBorder="1" applyAlignment="1" applyProtection="1">
      <alignment horizontal="center" vertical="center" wrapText="1"/>
      <protection hidden="1"/>
    </xf>
    <xf numFmtId="0" fontId="71" fillId="0" borderId="22" xfId="0" applyFont="1" applyFill="1" applyBorder="1" applyAlignment="1" applyProtection="1">
      <alignment horizontal="center" vertical="center" wrapText="1"/>
      <protection hidden="1"/>
    </xf>
    <xf numFmtId="0" fontId="71" fillId="0" borderId="41" xfId="0" applyFont="1" applyFill="1" applyBorder="1" applyAlignment="1" applyProtection="1">
      <alignment horizontal="center" vertical="center" wrapText="1"/>
      <protection hidden="1"/>
    </xf>
    <xf numFmtId="0" fontId="71" fillId="0" borderId="62" xfId="0" applyFont="1" applyFill="1" applyBorder="1" applyAlignment="1" applyProtection="1">
      <alignment horizontal="center" vertical="center" wrapText="1"/>
      <protection hidden="1"/>
    </xf>
    <xf numFmtId="0" fontId="71" fillId="0" borderId="41" xfId="0" applyFont="1" applyFill="1" applyBorder="1" applyAlignment="1" applyProtection="1">
      <alignment horizontal="center" vertical="center" textRotation="90" wrapText="1"/>
      <protection hidden="1"/>
    </xf>
    <xf numFmtId="0" fontId="71" fillId="0" borderId="62" xfId="0" applyFont="1" applyFill="1" applyBorder="1" applyAlignment="1" applyProtection="1">
      <alignment horizontal="center" vertical="center" textRotation="90" wrapText="1"/>
      <protection hidden="1"/>
    </xf>
    <xf numFmtId="0" fontId="74" fillId="0" borderId="0" xfId="0" applyFont="1" applyFill="1" applyBorder="1" applyAlignment="1" applyProtection="1">
      <alignment horizontal="left" wrapText="1"/>
      <protection hidden="1"/>
    </xf>
    <xf numFmtId="0" fontId="67" fillId="0" borderId="0" xfId="0" applyFont="1" applyFill="1" applyBorder="1" applyAlignment="1" applyProtection="1">
      <alignment wrapText="1"/>
      <protection hidden="1"/>
    </xf>
    <xf numFmtId="0" fontId="0" fillId="0" borderId="0" xfId="0" applyFont="1" applyBorder="1" applyAlignment="1">
      <alignment/>
    </xf>
    <xf numFmtId="0" fontId="72" fillId="0" borderId="51" xfId="0" applyFont="1" applyFill="1" applyBorder="1" applyAlignment="1" applyProtection="1">
      <alignment horizontal="center" vertical="center" wrapText="1"/>
      <protection hidden="1"/>
    </xf>
    <xf numFmtId="0" fontId="72" fillId="0" borderId="24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Fill="1" applyBorder="1" applyAlignment="1" applyProtection="1">
      <alignment horizontal="center" wrapText="1"/>
      <protection hidden="1"/>
    </xf>
    <xf numFmtId="0" fontId="67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>
      <alignment wrapText="1"/>
    </xf>
    <xf numFmtId="0" fontId="75" fillId="0" borderId="56" xfId="0" applyFont="1" applyFill="1" applyBorder="1" applyAlignment="1" applyProtection="1">
      <alignment horizontal="right" wrapText="1"/>
      <protection hidden="1"/>
    </xf>
    <xf numFmtId="0" fontId="75" fillId="0" borderId="58" xfId="0" applyFont="1" applyFill="1" applyBorder="1" applyAlignment="1" applyProtection="1">
      <alignment horizontal="right" wrapText="1"/>
      <protection hidden="1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67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28" fillId="0" borderId="42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18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74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76" fillId="0" borderId="57" xfId="0" applyFont="1" applyFill="1" applyBorder="1" applyAlignment="1" applyProtection="1">
      <alignment horizontal="left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zoomScalePageLayoutView="0" workbookViewId="0" topLeftCell="A1">
      <selection activeCell="A5" sqref="A5:B5"/>
    </sheetView>
  </sheetViews>
  <sheetFormatPr defaultColWidth="9.00390625" defaultRowHeight="12.75"/>
  <cols>
    <col min="1" max="1" width="4.125" style="1" bestFit="1" customWidth="1"/>
    <col min="2" max="2" width="25.75390625" style="1" customWidth="1"/>
    <col min="3" max="3" width="9.00390625" style="27" customWidth="1"/>
    <col min="4" max="4" width="6.75390625" style="1" customWidth="1"/>
    <col min="5" max="5" width="6.25390625" style="1" customWidth="1"/>
    <col min="6" max="6" width="8.75390625" style="1" customWidth="1"/>
    <col min="7" max="7" width="7.375" style="1" bestFit="1" customWidth="1"/>
    <col min="8" max="9" width="5.375" style="1" customWidth="1"/>
    <col min="10" max="11" width="7.125" style="1" customWidth="1"/>
    <col min="12" max="12" width="9.00390625" style="1" bestFit="1" customWidth="1"/>
    <col min="13" max="13" width="9.25390625" style="1" customWidth="1"/>
    <col min="14" max="14" width="10.25390625" style="1" bestFit="1" customWidth="1"/>
    <col min="15" max="15" width="10.875" style="20" customWidth="1"/>
    <col min="16" max="16" width="11.375" style="1" bestFit="1" customWidth="1"/>
    <col min="17" max="16384" width="9.125" style="1" customWidth="1"/>
  </cols>
  <sheetData>
    <row r="1" spans="1:16" ht="15.75">
      <c r="A1" s="254" t="s">
        <v>0</v>
      </c>
      <c r="B1" s="254"/>
      <c r="C1" s="21"/>
      <c r="D1" s="6"/>
      <c r="E1" s="6"/>
      <c r="F1" s="164" t="s">
        <v>1</v>
      </c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4.25">
      <c r="A2" s="179" t="s">
        <v>66</v>
      </c>
      <c r="B2" s="167"/>
      <c r="C2" s="167"/>
      <c r="D2" s="167"/>
      <c r="E2" s="191" t="s">
        <v>60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</row>
    <row r="3" spans="1:16" ht="15.75">
      <c r="A3" s="179" t="s">
        <v>2</v>
      </c>
      <c r="B3" s="167"/>
      <c r="C3" s="167"/>
      <c r="D3" s="167"/>
      <c r="E3" s="194" t="s">
        <v>58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7.25" customHeight="1">
      <c r="A4" s="167" t="s">
        <v>27</v>
      </c>
      <c r="B4" s="167"/>
      <c r="C4" s="30"/>
      <c r="D4" s="30"/>
      <c r="E4" s="169" t="s">
        <v>51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16" ht="5.25" customHeight="1">
      <c r="A5" s="168"/>
      <c r="B5" s="168"/>
      <c r="C5" s="31"/>
      <c r="D5" s="32"/>
      <c r="E5" s="8"/>
      <c r="F5" s="5"/>
      <c r="G5" s="9"/>
      <c r="H5" s="5"/>
      <c r="I5" s="5"/>
      <c r="J5" s="5"/>
      <c r="K5" s="5"/>
      <c r="L5" s="5"/>
      <c r="M5" s="5"/>
      <c r="N5" s="5"/>
      <c r="O5" s="177" t="s">
        <v>29</v>
      </c>
      <c r="P5" s="177"/>
    </row>
    <row r="6" spans="1:16" ht="15" thickBot="1">
      <c r="A6" s="168" t="s">
        <v>30</v>
      </c>
      <c r="B6" s="168"/>
      <c r="C6" s="168"/>
      <c r="D6" s="32"/>
      <c r="E6" s="8"/>
      <c r="F6" s="5"/>
      <c r="G6" s="9"/>
      <c r="H6" s="5"/>
      <c r="I6" s="5"/>
      <c r="J6" s="5"/>
      <c r="K6" s="5"/>
      <c r="L6" s="5"/>
      <c r="M6" s="5"/>
      <c r="N6" s="5"/>
      <c r="O6" s="7"/>
      <c r="P6" s="5"/>
    </row>
    <row r="7" spans="1:16" s="2" customFormat="1" ht="13.5" thickBot="1">
      <c r="A7" s="10"/>
      <c r="B7" s="10"/>
      <c r="C7" s="22"/>
      <c r="D7" s="10"/>
      <c r="E7" s="10"/>
      <c r="F7" s="10"/>
      <c r="G7" s="172" t="s">
        <v>3</v>
      </c>
      <c r="H7" s="173"/>
      <c r="I7" s="173"/>
      <c r="J7" s="173"/>
      <c r="K7" s="173"/>
      <c r="L7" s="173"/>
      <c r="M7" s="174"/>
      <c r="N7" s="16"/>
      <c r="O7" s="17"/>
      <c r="P7" s="10"/>
    </row>
    <row r="8" spans="1:16" s="3" customFormat="1" ht="53.25" customHeight="1" thickBot="1">
      <c r="A8" s="182" t="s">
        <v>5</v>
      </c>
      <c r="B8" s="156" t="s">
        <v>6</v>
      </c>
      <c r="C8" s="175" t="s">
        <v>4</v>
      </c>
      <c r="D8" s="184" t="s">
        <v>25</v>
      </c>
      <c r="E8" s="156" t="s">
        <v>7</v>
      </c>
      <c r="F8" s="158" t="s">
        <v>13</v>
      </c>
      <c r="G8" s="73" t="s">
        <v>19</v>
      </c>
      <c r="H8" s="74" t="s">
        <v>18</v>
      </c>
      <c r="I8" s="75" t="s">
        <v>26</v>
      </c>
      <c r="J8" s="128" t="s">
        <v>64</v>
      </c>
      <c r="K8" s="124" t="s">
        <v>63</v>
      </c>
      <c r="L8" s="160" t="s">
        <v>12</v>
      </c>
      <c r="M8" s="150" t="s">
        <v>50</v>
      </c>
      <c r="N8" s="162" t="s">
        <v>14</v>
      </c>
      <c r="O8" s="158" t="s">
        <v>16</v>
      </c>
      <c r="P8" s="165" t="s">
        <v>55</v>
      </c>
    </row>
    <row r="9" spans="1:16" s="3" customFormat="1" ht="13.5" customHeight="1" thickBot="1">
      <c r="A9" s="183"/>
      <c r="B9" s="157"/>
      <c r="C9" s="176"/>
      <c r="D9" s="185"/>
      <c r="E9" s="157"/>
      <c r="F9" s="159"/>
      <c r="G9" s="138">
        <v>0.0255</v>
      </c>
      <c r="H9" s="139">
        <v>0.02</v>
      </c>
      <c r="I9" s="139">
        <v>0.02</v>
      </c>
      <c r="J9" s="140">
        <v>0.02</v>
      </c>
      <c r="K9" s="141">
        <v>0.01</v>
      </c>
      <c r="L9" s="161"/>
      <c r="M9" s="142">
        <v>0.2</v>
      </c>
      <c r="N9" s="163"/>
      <c r="O9" s="189"/>
      <c r="P9" s="166"/>
    </row>
    <row r="10" spans="1:16" s="3" customFormat="1" ht="16.5" customHeight="1">
      <c r="A10" s="88">
        <v>1</v>
      </c>
      <c r="B10" s="90"/>
      <c r="C10" s="91"/>
      <c r="D10" s="92"/>
      <c r="E10" s="93"/>
      <c r="F10" s="94">
        <f>E10*D10</f>
        <v>0</v>
      </c>
      <c r="G10" s="28">
        <f>(F10*G9)</f>
        <v>0</v>
      </c>
      <c r="H10" s="11">
        <f>(F10*H9)</f>
        <v>0</v>
      </c>
      <c r="I10" s="15">
        <f>(F10*I9)</f>
        <v>0</v>
      </c>
      <c r="J10" s="15">
        <f>(F10*J9)</f>
        <v>0</v>
      </c>
      <c r="K10" s="15">
        <f>(F10*K9)</f>
        <v>0</v>
      </c>
      <c r="L10" s="145">
        <f>G10+H10+I10+J10+K10</f>
        <v>0</v>
      </c>
      <c r="M10" s="33">
        <f>(F10-L10)*M9</f>
        <v>0</v>
      </c>
      <c r="N10" s="148">
        <f>L10+M10</f>
        <v>0</v>
      </c>
      <c r="O10" s="146">
        <f>F10-N10</f>
        <v>0</v>
      </c>
      <c r="P10" s="147"/>
    </row>
    <row r="11" spans="1:16" ht="16.5" customHeight="1">
      <c r="A11" s="89">
        <v>2</v>
      </c>
      <c r="B11" s="95"/>
      <c r="C11" s="23"/>
      <c r="D11" s="4"/>
      <c r="E11" s="34"/>
      <c r="F11" s="33">
        <f>E11*D11</f>
        <v>0</v>
      </c>
      <c r="G11" s="28">
        <f>(F11*G9)</f>
        <v>0</v>
      </c>
      <c r="H11" s="11">
        <f>(F11*H9)</f>
        <v>0</v>
      </c>
      <c r="I11" s="15">
        <f>(F11*I9)</f>
        <v>0</v>
      </c>
      <c r="J11" s="15">
        <f>(F11*J9)</f>
        <v>0</v>
      </c>
      <c r="K11" s="129">
        <f>(F11*K9)</f>
        <v>0</v>
      </c>
      <c r="L11" s="136">
        <f aca="true" t="shared" si="0" ref="L11:L19">G11+H11+I11+J11+K11</f>
        <v>0</v>
      </c>
      <c r="M11" s="135">
        <f>(F11-L11)*M9</f>
        <v>0</v>
      </c>
      <c r="N11" s="149">
        <f aca="true" t="shared" si="1" ref="N11:N19">L11+M11</f>
        <v>0</v>
      </c>
      <c r="O11" s="143">
        <f aca="true" t="shared" si="2" ref="O11:O19">F11-N11</f>
        <v>0</v>
      </c>
      <c r="P11" s="106"/>
    </row>
    <row r="12" spans="1:16" ht="16.5" customHeight="1">
      <c r="A12" s="89">
        <v>3</v>
      </c>
      <c r="B12" s="96"/>
      <c r="C12" s="23"/>
      <c r="D12" s="4"/>
      <c r="E12" s="34"/>
      <c r="F12" s="33">
        <f aca="true" t="shared" si="3" ref="F12:F19">E12*D12</f>
        <v>0</v>
      </c>
      <c r="G12" s="28">
        <f>(F12*G9)</f>
        <v>0</v>
      </c>
      <c r="H12" s="11">
        <f>(F12*H9)</f>
        <v>0</v>
      </c>
      <c r="I12" s="15">
        <f>(F12*I9)</f>
        <v>0</v>
      </c>
      <c r="J12" s="15">
        <f>(F12*J9)</f>
        <v>0</v>
      </c>
      <c r="K12" s="129">
        <f>(F12*K9)</f>
        <v>0</v>
      </c>
      <c r="L12" s="136">
        <f t="shared" si="0"/>
        <v>0</v>
      </c>
      <c r="M12" s="135">
        <f>(F12-L12)*M9</f>
        <v>0</v>
      </c>
      <c r="N12" s="149">
        <f t="shared" si="1"/>
        <v>0</v>
      </c>
      <c r="O12" s="143">
        <f t="shared" si="2"/>
        <v>0</v>
      </c>
      <c r="P12" s="106"/>
    </row>
    <row r="13" spans="1:16" ht="16.5" customHeight="1">
      <c r="A13" s="89">
        <v>4</v>
      </c>
      <c r="B13" s="96"/>
      <c r="C13" s="23"/>
      <c r="D13" s="4"/>
      <c r="E13" s="34"/>
      <c r="F13" s="33">
        <f t="shared" si="3"/>
        <v>0</v>
      </c>
      <c r="G13" s="28">
        <f>(F13*G9)</f>
        <v>0</v>
      </c>
      <c r="H13" s="11">
        <f>(F13*H9)</f>
        <v>0</v>
      </c>
      <c r="I13" s="15">
        <f>(F13*I9)</f>
        <v>0</v>
      </c>
      <c r="J13" s="15">
        <f>(F13*J9)</f>
        <v>0</v>
      </c>
      <c r="K13" s="129">
        <f>(F13*K9)</f>
        <v>0</v>
      </c>
      <c r="L13" s="136">
        <f t="shared" si="0"/>
        <v>0</v>
      </c>
      <c r="M13" s="135">
        <f>(F13-L13)*M9</f>
        <v>0</v>
      </c>
      <c r="N13" s="149">
        <f t="shared" si="1"/>
        <v>0</v>
      </c>
      <c r="O13" s="143">
        <f t="shared" si="2"/>
        <v>0</v>
      </c>
      <c r="P13" s="106"/>
    </row>
    <row r="14" spans="1:16" ht="16.5" customHeight="1">
      <c r="A14" s="89">
        <v>5</v>
      </c>
      <c r="B14" s="96"/>
      <c r="C14" s="23"/>
      <c r="D14" s="4"/>
      <c r="E14" s="34"/>
      <c r="F14" s="33">
        <f t="shared" si="3"/>
        <v>0</v>
      </c>
      <c r="G14" s="28">
        <f>(F14*G9)</f>
        <v>0</v>
      </c>
      <c r="H14" s="11">
        <f>(F14*H9)</f>
        <v>0</v>
      </c>
      <c r="I14" s="15">
        <f>(F14*I9)</f>
        <v>0</v>
      </c>
      <c r="J14" s="15">
        <f>(F14*J9)</f>
        <v>0</v>
      </c>
      <c r="K14" s="129">
        <f>(F14*K9)</f>
        <v>0</v>
      </c>
      <c r="L14" s="136">
        <f t="shared" si="0"/>
        <v>0</v>
      </c>
      <c r="M14" s="135">
        <f>(F14-L14)*M9</f>
        <v>0</v>
      </c>
      <c r="N14" s="149">
        <f t="shared" si="1"/>
        <v>0</v>
      </c>
      <c r="O14" s="143">
        <f t="shared" si="2"/>
        <v>0</v>
      </c>
      <c r="P14" s="106"/>
    </row>
    <row r="15" spans="1:16" ht="16.5" customHeight="1">
      <c r="A15" s="89">
        <v>6</v>
      </c>
      <c r="B15" s="96"/>
      <c r="C15" s="23"/>
      <c r="D15" s="4"/>
      <c r="E15" s="34"/>
      <c r="F15" s="33">
        <f t="shared" si="3"/>
        <v>0</v>
      </c>
      <c r="G15" s="28">
        <f>(F15*G9)</f>
        <v>0</v>
      </c>
      <c r="H15" s="11">
        <f>(F15*H9)</f>
        <v>0</v>
      </c>
      <c r="I15" s="15">
        <f>(F15*I9)</f>
        <v>0</v>
      </c>
      <c r="J15" s="15">
        <f>(F15*J9)</f>
        <v>0</v>
      </c>
      <c r="K15" s="129">
        <f>(F15*K9)</f>
        <v>0</v>
      </c>
      <c r="L15" s="136">
        <f t="shared" si="0"/>
        <v>0</v>
      </c>
      <c r="M15" s="135">
        <f>(F15-L15)*M9</f>
        <v>0</v>
      </c>
      <c r="N15" s="149">
        <f t="shared" si="1"/>
        <v>0</v>
      </c>
      <c r="O15" s="143">
        <f t="shared" si="2"/>
        <v>0</v>
      </c>
      <c r="P15" s="106"/>
    </row>
    <row r="16" spans="1:16" ht="16.5" customHeight="1">
      <c r="A16" s="89">
        <v>7</v>
      </c>
      <c r="B16" s="96"/>
      <c r="C16" s="23"/>
      <c r="D16" s="4"/>
      <c r="E16" s="34"/>
      <c r="F16" s="33">
        <f t="shared" si="3"/>
        <v>0</v>
      </c>
      <c r="G16" s="28">
        <f>(F16*G9)</f>
        <v>0</v>
      </c>
      <c r="H16" s="11">
        <f>(F16*H9)</f>
        <v>0</v>
      </c>
      <c r="I16" s="15">
        <f>(F16*I9)</f>
        <v>0</v>
      </c>
      <c r="J16" s="15">
        <f>(F16*J9)</f>
        <v>0</v>
      </c>
      <c r="K16" s="129">
        <f>(F16*K9)</f>
        <v>0</v>
      </c>
      <c r="L16" s="136">
        <f t="shared" si="0"/>
        <v>0</v>
      </c>
      <c r="M16" s="135">
        <f>(F16-L16)*M9</f>
        <v>0</v>
      </c>
      <c r="N16" s="149">
        <f t="shared" si="1"/>
        <v>0</v>
      </c>
      <c r="O16" s="143">
        <f t="shared" si="2"/>
        <v>0</v>
      </c>
      <c r="P16" s="106"/>
    </row>
    <row r="17" spans="1:16" ht="16.5" customHeight="1">
      <c r="A17" s="89">
        <v>8</v>
      </c>
      <c r="B17" s="96"/>
      <c r="C17" s="23"/>
      <c r="D17" s="4"/>
      <c r="E17" s="34"/>
      <c r="F17" s="33">
        <f t="shared" si="3"/>
        <v>0</v>
      </c>
      <c r="G17" s="28">
        <f>(F17*G9)</f>
        <v>0</v>
      </c>
      <c r="H17" s="11">
        <f>(F17*H9)</f>
        <v>0</v>
      </c>
      <c r="I17" s="15">
        <f>(F17*I9)</f>
        <v>0</v>
      </c>
      <c r="J17" s="15">
        <f>(F17*J9)</f>
        <v>0</v>
      </c>
      <c r="K17" s="129">
        <f>(F17*K9)</f>
        <v>0</v>
      </c>
      <c r="L17" s="136">
        <f t="shared" si="0"/>
        <v>0</v>
      </c>
      <c r="M17" s="135">
        <f>(F17-L17)*M9</f>
        <v>0</v>
      </c>
      <c r="N17" s="149">
        <f t="shared" si="1"/>
        <v>0</v>
      </c>
      <c r="O17" s="143">
        <f t="shared" si="2"/>
        <v>0</v>
      </c>
      <c r="P17" s="106"/>
    </row>
    <row r="18" spans="1:16" ht="16.5" customHeight="1">
      <c r="A18" s="89">
        <v>9</v>
      </c>
      <c r="B18" s="96"/>
      <c r="C18" s="23"/>
      <c r="D18" s="4"/>
      <c r="E18" s="34"/>
      <c r="F18" s="33">
        <f t="shared" si="3"/>
        <v>0</v>
      </c>
      <c r="G18" s="28">
        <f>(F18*G9)</f>
        <v>0</v>
      </c>
      <c r="H18" s="11">
        <f>(F18*H9)</f>
        <v>0</v>
      </c>
      <c r="I18" s="15">
        <f>(F18*I9)</f>
        <v>0</v>
      </c>
      <c r="J18" s="15">
        <f>(F18*J9)</f>
        <v>0</v>
      </c>
      <c r="K18" s="129">
        <f>(F18*K9)</f>
        <v>0</v>
      </c>
      <c r="L18" s="136">
        <f t="shared" si="0"/>
        <v>0</v>
      </c>
      <c r="M18" s="135">
        <f>(F18-L18)*M9</f>
        <v>0</v>
      </c>
      <c r="N18" s="149">
        <f t="shared" si="1"/>
        <v>0</v>
      </c>
      <c r="O18" s="143">
        <f t="shared" si="2"/>
        <v>0</v>
      </c>
      <c r="P18" s="106"/>
    </row>
    <row r="19" spans="1:16" ht="16.5" customHeight="1" thickBot="1">
      <c r="A19" s="89">
        <v>10</v>
      </c>
      <c r="B19" s="97"/>
      <c r="C19" s="98"/>
      <c r="D19" s="99"/>
      <c r="E19" s="100"/>
      <c r="F19" s="35">
        <f t="shared" si="3"/>
        <v>0</v>
      </c>
      <c r="G19" s="125">
        <f>(F19*G9)</f>
        <v>0</v>
      </c>
      <c r="H19" s="126">
        <f>(F19*H9)</f>
        <v>0</v>
      </c>
      <c r="I19" s="127">
        <f>(F19*I9)</f>
        <v>0</v>
      </c>
      <c r="J19" s="127">
        <f>(F19*J9)</f>
        <v>0</v>
      </c>
      <c r="K19" s="130">
        <f>(F19*K9)</f>
        <v>0</v>
      </c>
      <c r="L19" s="137">
        <f t="shared" si="0"/>
        <v>0</v>
      </c>
      <c r="M19" s="151">
        <f>(F19-L19)*M9</f>
        <v>0</v>
      </c>
      <c r="N19" s="152">
        <f t="shared" si="1"/>
        <v>0</v>
      </c>
      <c r="O19" s="144">
        <f t="shared" si="2"/>
        <v>0</v>
      </c>
      <c r="P19" s="107"/>
    </row>
    <row r="20" spans="1:16" ht="29.25" customHeight="1" thickBot="1">
      <c r="A20" s="12"/>
      <c r="B20" s="180" t="s">
        <v>9</v>
      </c>
      <c r="C20" s="180"/>
      <c r="D20" s="180"/>
      <c r="E20" s="181"/>
      <c r="F20" s="109">
        <f>SUM(F10:F19)</f>
        <v>0</v>
      </c>
      <c r="G20" s="132">
        <f>SUM(G10:G19)</f>
        <v>0</v>
      </c>
      <c r="H20" s="133">
        <f>SUM(H10:H19)</f>
        <v>0</v>
      </c>
      <c r="I20" s="133">
        <f>SUM(I10:I19)</f>
        <v>0</v>
      </c>
      <c r="J20" s="133">
        <f aca="true" t="shared" si="4" ref="J20:O20">SUM(J10:J19)</f>
        <v>0</v>
      </c>
      <c r="K20" s="134">
        <f t="shared" si="4"/>
        <v>0</v>
      </c>
      <c r="L20" s="131">
        <f t="shared" si="4"/>
        <v>0</v>
      </c>
      <c r="M20" s="108">
        <f t="shared" si="4"/>
        <v>0</v>
      </c>
      <c r="N20" s="108">
        <f t="shared" si="4"/>
        <v>0</v>
      </c>
      <c r="O20" s="108">
        <f t="shared" si="4"/>
        <v>0</v>
      </c>
      <c r="P20" s="18"/>
    </row>
    <row r="21" spans="1:16" ht="12.75">
      <c r="A21" s="12"/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8"/>
      <c r="P21" s="12"/>
    </row>
    <row r="22" spans="1:16" ht="12.75">
      <c r="A22" s="12"/>
      <c r="B22" s="29" t="s">
        <v>10</v>
      </c>
      <c r="C22" s="2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8"/>
      <c r="P22" s="12"/>
    </row>
    <row r="23" spans="1:16" ht="12.75">
      <c r="A23" s="178" t="s">
        <v>11</v>
      </c>
      <c r="B23" s="178"/>
      <c r="C23" s="26"/>
      <c r="D23" s="12"/>
      <c r="E23" s="12"/>
      <c r="F23" s="12"/>
      <c r="G23" s="12"/>
      <c r="H23" s="12"/>
      <c r="I23" s="12"/>
      <c r="J23" s="12"/>
      <c r="K23" s="12"/>
      <c r="L23" s="155" t="s">
        <v>17</v>
      </c>
      <c r="M23" s="155"/>
      <c r="N23" s="155"/>
      <c r="O23" s="86"/>
      <c r="P23" s="13"/>
    </row>
    <row r="24" spans="1:16" ht="12.75" customHeight="1">
      <c r="A24" s="190" t="s">
        <v>24</v>
      </c>
      <c r="B24" s="190"/>
      <c r="C24" s="190"/>
      <c r="D24" s="190"/>
      <c r="E24" s="190"/>
      <c r="F24" s="190"/>
      <c r="G24" s="12"/>
      <c r="H24" s="12"/>
      <c r="I24" s="12"/>
      <c r="J24" s="12"/>
      <c r="K24" s="12"/>
      <c r="L24" s="154" t="s">
        <v>15</v>
      </c>
      <c r="M24" s="154"/>
      <c r="N24" s="154"/>
      <c r="O24" s="154"/>
      <c r="P24" s="154"/>
    </row>
    <row r="25" spans="1:16" ht="12.75" customHeight="1">
      <c r="A25" s="120" t="s">
        <v>21</v>
      </c>
      <c r="B25" s="86"/>
      <c r="C25" s="121"/>
      <c r="D25" s="86"/>
      <c r="E25" s="86"/>
      <c r="F25" s="86"/>
      <c r="L25" s="154" t="s">
        <v>62</v>
      </c>
      <c r="M25" s="154"/>
      <c r="N25" s="154"/>
      <c r="O25" s="154"/>
      <c r="P25" s="154"/>
    </row>
    <row r="26" spans="1:16" ht="12.75" customHeight="1">
      <c r="A26" s="120" t="s">
        <v>22</v>
      </c>
      <c r="B26" s="122"/>
      <c r="C26" s="123"/>
      <c r="D26" s="122"/>
      <c r="E26" s="122"/>
      <c r="F26" s="122"/>
      <c r="N26" s="12"/>
      <c r="O26" s="12"/>
      <c r="P26" s="12"/>
    </row>
    <row r="27" spans="1:16" ht="12.75" customHeight="1">
      <c r="A27" s="190" t="s">
        <v>23</v>
      </c>
      <c r="B27" s="190"/>
      <c r="C27" s="119"/>
      <c r="D27" s="119"/>
      <c r="E27" s="119"/>
      <c r="F27" s="119"/>
      <c r="N27" s="9"/>
      <c r="O27" s="9"/>
      <c r="P27" s="12"/>
    </row>
    <row r="28" spans="1:16" ht="12.75" customHeight="1">
      <c r="A28" s="190" t="s">
        <v>20</v>
      </c>
      <c r="B28" s="190"/>
      <c r="C28" s="190"/>
      <c r="D28" s="86"/>
      <c r="E28" s="86"/>
      <c r="F28" s="86"/>
      <c r="G28" s="13"/>
      <c r="H28" s="13"/>
      <c r="I28" s="13"/>
      <c r="J28" s="13"/>
      <c r="K28" s="13"/>
      <c r="L28" s="13"/>
      <c r="M28" s="13"/>
      <c r="N28" s="9"/>
      <c r="O28" s="9"/>
      <c r="P28" s="12"/>
    </row>
    <row r="29" spans="1:16" ht="12.75" customHeight="1">
      <c r="A29" s="83"/>
      <c r="B29" s="84" t="s">
        <v>28</v>
      </c>
      <c r="C29" s="85"/>
      <c r="D29" s="83"/>
      <c r="E29" s="83"/>
      <c r="F29" s="83"/>
      <c r="G29" s="12"/>
      <c r="H29" s="12"/>
      <c r="I29" s="5"/>
      <c r="J29" s="5"/>
      <c r="K29" s="5"/>
      <c r="L29" s="5"/>
      <c r="M29" s="13"/>
      <c r="N29" s="82"/>
      <c r="O29" s="82"/>
      <c r="P29" s="12"/>
    </row>
    <row r="30" spans="1:16" ht="12.75" customHeight="1">
      <c r="A30" s="83"/>
      <c r="B30" s="153" t="s">
        <v>65</v>
      </c>
      <c r="C30" s="153"/>
      <c r="D30" s="83"/>
      <c r="E30" s="83"/>
      <c r="F30" s="83"/>
      <c r="G30" s="12"/>
      <c r="H30" s="12"/>
      <c r="I30" s="5"/>
      <c r="J30" s="5"/>
      <c r="K30" s="5"/>
      <c r="L30" s="5"/>
      <c r="M30" s="13"/>
      <c r="N30" s="82"/>
      <c r="O30" s="82"/>
      <c r="P30" s="12"/>
    </row>
    <row r="31" spans="1:16" ht="12.75">
      <c r="A31" s="5"/>
      <c r="B31" s="9"/>
      <c r="C31" s="9"/>
      <c r="D31" s="14"/>
      <c r="E31" s="197" t="s">
        <v>54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05"/>
    </row>
    <row r="32" spans="1:16" ht="12.75">
      <c r="A32" s="12"/>
      <c r="B32" s="203"/>
      <c r="C32" s="203"/>
      <c r="D32" s="12"/>
      <c r="E32" s="200" t="s">
        <v>52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2"/>
      <c r="P32" s="105"/>
    </row>
    <row r="33" spans="1:16" ht="12.75">
      <c r="A33" s="9"/>
      <c r="C33" s="1"/>
      <c r="D33" s="9"/>
      <c r="E33" s="186" t="s">
        <v>53</v>
      </c>
      <c r="F33" s="187"/>
      <c r="G33" s="187"/>
      <c r="H33" s="187"/>
      <c r="I33" s="187"/>
      <c r="J33" s="187"/>
      <c r="K33" s="187"/>
      <c r="L33" s="187"/>
      <c r="M33" s="187"/>
      <c r="N33" s="187"/>
      <c r="O33" s="188"/>
      <c r="P33" s="105"/>
    </row>
    <row r="34" spans="1:16" ht="12.75">
      <c r="A34" s="5"/>
      <c r="C34" s="1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19"/>
      <c r="P34" s="9"/>
    </row>
  </sheetData>
  <sheetProtection selectLockedCells="1"/>
  <mergeCells count="35">
    <mergeCell ref="E33:O33"/>
    <mergeCell ref="O8:O9"/>
    <mergeCell ref="A28:C28"/>
    <mergeCell ref="E2:P2"/>
    <mergeCell ref="E3:P3"/>
    <mergeCell ref="E31:O31"/>
    <mergeCell ref="E32:O32"/>
    <mergeCell ref="B32:C32"/>
    <mergeCell ref="A24:F24"/>
    <mergeCell ref="A27:B27"/>
    <mergeCell ref="A2:D2"/>
    <mergeCell ref="A3:D3"/>
    <mergeCell ref="B20:E20"/>
    <mergeCell ref="A8:A9"/>
    <mergeCell ref="B8:B9"/>
    <mergeCell ref="D8:D9"/>
    <mergeCell ref="F1:P1"/>
    <mergeCell ref="P8:P9"/>
    <mergeCell ref="A1:B1"/>
    <mergeCell ref="A4:B4"/>
    <mergeCell ref="A5:B5"/>
    <mergeCell ref="A6:C6"/>
    <mergeCell ref="E4:P4"/>
    <mergeCell ref="G7:M7"/>
    <mergeCell ref="C8:C9"/>
    <mergeCell ref="O5:P5"/>
    <mergeCell ref="B30:C30"/>
    <mergeCell ref="L25:P25"/>
    <mergeCell ref="L23:N23"/>
    <mergeCell ref="E8:E9"/>
    <mergeCell ref="F8:F9"/>
    <mergeCell ref="L8:L9"/>
    <mergeCell ref="N8:N9"/>
    <mergeCell ref="L24:P24"/>
    <mergeCell ref="A23:B23"/>
  </mergeCells>
  <printOptions/>
  <pageMargins left="0.2" right="0.2" top="0.34" bottom="0.33" header="0.15748031496062992" footer="0.11811023622047245"/>
  <pageSetup horizontalDpi="600" verticalDpi="600" orientation="landscape" paperSize="9" r:id="rId3"/>
  <headerFooter alignWithMargins="0">
    <oddHeader>&amp;CΑΠΟΖΗΜΙΩΣΗ ΕΝΙΣΧΥΤΙΚΗΣ ΔΙΔΑΣΚΑΛΙΑΣ&amp;R ΜΟΝΙΜΩΝ ΕΚΠ/ΚΩΝ</oddHeader>
    <oddFooter>&amp;CΣελίδα &amp;P από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87" zoomScaleNormal="87" zoomScalePageLayoutView="0" workbookViewId="0" topLeftCell="A1">
      <selection activeCell="A4" sqref="A4:B4"/>
    </sheetView>
  </sheetViews>
  <sheetFormatPr defaultColWidth="9.00390625" defaultRowHeight="12.75"/>
  <cols>
    <col min="1" max="1" width="4.125" style="38" bestFit="1" customWidth="1"/>
    <col min="2" max="2" width="26.875" style="38" customWidth="1"/>
    <col min="3" max="3" width="9.00390625" style="38" bestFit="1" customWidth="1"/>
    <col min="4" max="4" width="6.00390625" style="38" bestFit="1" customWidth="1"/>
    <col min="5" max="5" width="5.375" style="38" customWidth="1"/>
    <col min="6" max="6" width="7.875" style="38" customWidth="1"/>
    <col min="7" max="7" width="8.625" style="38" bestFit="1" customWidth="1"/>
    <col min="8" max="8" width="8.125" style="38" customWidth="1"/>
    <col min="9" max="9" width="8.375" style="38" customWidth="1"/>
    <col min="10" max="10" width="7.75390625" style="38" customWidth="1"/>
    <col min="11" max="11" width="8.625" style="38" bestFit="1" customWidth="1"/>
    <col min="12" max="12" width="8.25390625" style="38" customWidth="1"/>
    <col min="13" max="14" width="8.625" style="38" bestFit="1" customWidth="1"/>
    <col min="15" max="15" width="9.125" style="38" customWidth="1"/>
    <col min="16" max="16" width="10.75390625" style="38" customWidth="1"/>
    <col min="17" max="16384" width="9.125" style="38" customWidth="1"/>
  </cols>
  <sheetData>
    <row r="1" spans="1:16" ht="15.75">
      <c r="A1" s="253" t="s">
        <v>0</v>
      </c>
      <c r="B1" s="253"/>
      <c r="C1" s="103"/>
      <c r="D1" s="104"/>
      <c r="E1" s="204" t="s">
        <v>31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8" ht="15.75">
      <c r="A2" s="250" t="s">
        <v>66</v>
      </c>
      <c r="B2" s="251"/>
      <c r="C2" s="251"/>
      <c r="D2" s="252"/>
      <c r="E2" s="205" t="s">
        <v>56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39"/>
      <c r="R2" s="39"/>
    </row>
    <row r="3" spans="1:18" ht="18">
      <c r="A3" s="208" t="s">
        <v>2</v>
      </c>
      <c r="B3" s="209"/>
      <c r="C3" s="209"/>
      <c r="D3" s="210"/>
      <c r="E3" s="216" t="s">
        <v>59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39"/>
      <c r="R3" s="39"/>
    </row>
    <row r="4" spans="1:16" ht="15.75">
      <c r="A4" s="219" t="s">
        <v>67</v>
      </c>
      <c r="B4" s="219"/>
      <c r="C4" s="102"/>
      <c r="D4" s="102"/>
      <c r="E4" s="169" t="s">
        <v>51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16" ht="5.25" customHeight="1">
      <c r="A5" s="220"/>
      <c r="B5" s="220"/>
      <c r="C5" s="220"/>
      <c r="D5" s="41"/>
      <c r="E5" s="42"/>
      <c r="F5" s="40"/>
      <c r="G5" s="40"/>
      <c r="H5" s="40"/>
      <c r="I5" s="40"/>
      <c r="J5" s="40"/>
      <c r="K5" s="40"/>
      <c r="L5" s="40"/>
      <c r="M5" s="40"/>
      <c r="N5" s="255" t="s">
        <v>29</v>
      </c>
      <c r="O5" s="255"/>
      <c r="P5" s="255"/>
    </row>
    <row r="6" spans="1:13" ht="15" thickBot="1">
      <c r="A6" s="215" t="s">
        <v>32</v>
      </c>
      <c r="B6" s="215"/>
      <c r="C6" s="215"/>
      <c r="D6" s="215"/>
      <c r="E6" s="215"/>
      <c r="F6" s="40"/>
      <c r="G6" s="40"/>
      <c r="H6" s="40"/>
      <c r="I6" s="40"/>
      <c r="J6" s="40"/>
      <c r="K6" s="40"/>
      <c r="L6" s="40"/>
      <c r="M6" s="40"/>
    </row>
    <row r="7" spans="1:16" s="44" customFormat="1" ht="12.75" thickBot="1">
      <c r="A7" s="43"/>
      <c r="B7" s="43"/>
      <c r="C7" s="43"/>
      <c r="D7" s="43"/>
      <c r="E7" s="43"/>
      <c r="F7" s="43"/>
      <c r="G7" s="43"/>
      <c r="H7" s="43"/>
      <c r="I7" s="221" t="s">
        <v>3</v>
      </c>
      <c r="J7" s="222"/>
      <c r="K7" s="222"/>
      <c r="L7" s="222"/>
      <c r="M7" s="223"/>
      <c r="N7" s="43"/>
      <c r="O7" s="43"/>
      <c r="P7" s="43"/>
    </row>
    <row r="8" spans="1:16" s="48" customFormat="1" ht="54" customHeight="1" thickBot="1">
      <c r="A8" s="225" t="s">
        <v>5</v>
      </c>
      <c r="B8" s="227" t="s">
        <v>6</v>
      </c>
      <c r="C8" s="229" t="s">
        <v>4</v>
      </c>
      <c r="D8" s="231" t="s">
        <v>33</v>
      </c>
      <c r="E8" s="227" t="s">
        <v>7</v>
      </c>
      <c r="F8" s="213" t="s">
        <v>34</v>
      </c>
      <c r="G8" s="45" t="s">
        <v>35</v>
      </c>
      <c r="H8" s="236" t="s">
        <v>36</v>
      </c>
      <c r="I8" s="46" t="s">
        <v>37</v>
      </c>
      <c r="J8" s="47" t="s">
        <v>38</v>
      </c>
      <c r="K8" s="47" t="s">
        <v>61</v>
      </c>
      <c r="L8" s="45" t="s">
        <v>39</v>
      </c>
      <c r="M8" s="80" t="s">
        <v>40</v>
      </c>
      <c r="N8" s="211" t="s">
        <v>41</v>
      </c>
      <c r="O8" s="236" t="s">
        <v>42</v>
      </c>
      <c r="P8" s="211" t="s">
        <v>8</v>
      </c>
    </row>
    <row r="9" spans="1:16" s="48" customFormat="1" ht="13.5" customHeight="1" thickBot="1">
      <c r="A9" s="226"/>
      <c r="B9" s="228"/>
      <c r="C9" s="230"/>
      <c r="D9" s="232"/>
      <c r="E9" s="228"/>
      <c r="F9" s="214"/>
      <c r="G9" s="49">
        <v>0.2746</v>
      </c>
      <c r="H9" s="237"/>
      <c r="I9" s="76">
        <v>0.2</v>
      </c>
      <c r="J9" s="77">
        <v>0.01</v>
      </c>
      <c r="K9" s="78">
        <f>G9</f>
        <v>0.2746</v>
      </c>
      <c r="L9" s="79">
        <v>0.16</v>
      </c>
      <c r="M9" s="81" t="s">
        <v>43</v>
      </c>
      <c r="N9" s="212"/>
      <c r="O9" s="237"/>
      <c r="P9" s="212"/>
    </row>
    <row r="10" spans="1:16" s="48" customFormat="1" ht="16.5" customHeight="1">
      <c r="A10" s="50">
        <v>1</v>
      </c>
      <c r="B10" s="51"/>
      <c r="C10" s="52"/>
      <c r="D10" s="53"/>
      <c r="E10" s="54"/>
      <c r="F10" s="55">
        <f aca="true" t="shared" si="0" ref="F10:F19">E10*D10</f>
        <v>0</v>
      </c>
      <c r="G10" s="56">
        <f>ROUND(F10*G9,2)</f>
        <v>0</v>
      </c>
      <c r="H10" s="57">
        <f aca="true" t="shared" si="1" ref="H10:H19">F10+G10</f>
        <v>0</v>
      </c>
      <c r="I10" s="55">
        <f>(F10-(J10+L10))*I9</f>
        <v>0</v>
      </c>
      <c r="J10" s="56">
        <f>(F10*J9)</f>
        <v>0</v>
      </c>
      <c r="K10" s="57">
        <f>G10</f>
        <v>0</v>
      </c>
      <c r="L10" s="58">
        <f>ROUND(F10*L9,2)</f>
        <v>0</v>
      </c>
      <c r="M10" s="57">
        <f aca="true" t="shared" si="2" ref="M10:M19">K10+L10</f>
        <v>0</v>
      </c>
      <c r="N10" s="58">
        <f aca="true" t="shared" si="3" ref="N10:N19">I10+J10+M10</f>
        <v>0</v>
      </c>
      <c r="O10" s="57">
        <f aca="true" t="shared" si="4" ref="O10:O19">H10-N10</f>
        <v>0</v>
      </c>
      <c r="P10" s="110"/>
    </row>
    <row r="11" spans="1:16" ht="16.5" customHeight="1">
      <c r="A11" s="59">
        <v>2</v>
      </c>
      <c r="B11" s="60"/>
      <c r="C11" s="60"/>
      <c r="D11" s="61"/>
      <c r="E11" s="62"/>
      <c r="F11" s="55">
        <f t="shared" si="0"/>
        <v>0</v>
      </c>
      <c r="G11" s="56">
        <f>ROUND(F11*G9,2)</f>
        <v>0</v>
      </c>
      <c r="H11" s="57">
        <f t="shared" si="1"/>
        <v>0</v>
      </c>
      <c r="I11" s="55">
        <f>(F11-(J11+L11))*I9</f>
        <v>0</v>
      </c>
      <c r="J11" s="56">
        <f>(F11*J9)</f>
        <v>0</v>
      </c>
      <c r="K11" s="57">
        <f>G11</f>
        <v>0</v>
      </c>
      <c r="L11" s="58">
        <f>ROUND(F11*L9,2)</f>
        <v>0</v>
      </c>
      <c r="M11" s="57">
        <f t="shared" si="2"/>
        <v>0</v>
      </c>
      <c r="N11" s="58">
        <f t="shared" si="3"/>
        <v>0</v>
      </c>
      <c r="O11" s="57">
        <f t="shared" si="4"/>
        <v>0</v>
      </c>
      <c r="P11" s="111"/>
    </row>
    <row r="12" spans="1:16" ht="16.5" customHeight="1">
      <c r="A12" s="59">
        <v>3</v>
      </c>
      <c r="B12" s="60"/>
      <c r="C12" s="60"/>
      <c r="D12" s="61"/>
      <c r="E12" s="62"/>
      <c r="F12" s="55">
        <f t="shared" si="0"/>
        <v>0</v>
      </c>
      <c r="G12" s="56">
        <f>ROUND(F12*G9,2)</f>
        <v>0</v>
      </c>
      <c r="H12" s="57">
        <f t="shared" si="1"/>
        <v>0</v>
      </c>
      <c r="I12" s="55">
        <f>(F12-(J12+L12))*I9</f>
        <v>0</v>
      </c>
      <c r="J12" s="56">
        <f>(F12*J9)</f>
        <v>0</v>
      </c>
      <c r="K12" s="57">
        <f aca="true" t="shared" si="5" ref="K12:K19">G12</f>
        <v>0</v>
      </c>
      <c r="L12" s="58">
        <f>ROUND(F12*L9,2)</f>
        <v>0</v>
      </c>
      <c r="M12" s="57">
        <f t="shared" si="2"/>
        <v>0</v>
      </c>
      <c r="N12" s="58">
        <f t="shared" si="3"/>
        <v>0</v>
      </c>
      <c r="O12" s="57">
        <f t="shared" si="4"/>
        <v>0</v>
      </c>
      <c r="P12" s="111"/>
    </row>
    <row r="13" spans="1:16" ht="16.5" customHeight="1">
      <c r="A13" s="59">
        <v>4</v>
      </c>
      <c r="B13" s="60"/>
      <c r="C13" s="60"/>
      <c r="D13" s="61"/>
      <c r="E13" s="62"/>
      <c r="F13" s="55">
        <f t="shared" si="0"/>
        <v>0</v>
      </c>
      <c r="G13" s="56">
        <f>ROUND(F13*G9,2)</f>
        <v>0</v>
      </c>
      <c r="H13" s="57">
        <f t="shared" si="1"/>
        <v>0</v>
      </c>
      <c r="I13" s="55">
        <f>(F13-(J13+L13))*I9</f>
        <v>0</v>
      </c>
      <c r="J13" s="56">
        <f>(F13*J9)</f>
        <v>0</v>
      </c>
      <c r="K13" s="57">
        <f t="shared" si="5"/>
        <v>0</v>
      </c>
      <c r="L13" s="58">
        <f>ROUND(F13*L9,2)</f>
        <v>0</v>
      </c>
      <c r="M13" s="57">
        <f t="shared" si="2"/>
        <v>0</v>
      </c>
      <c r="N13" s="58">
        <f t="shared" si="3"/>
        <v>0</v>
      </c>
      <c r="O13" s="57">
        <f t="shared" si="4"/>
        <v>0</v>
      </c>
      <c r="P13" s="111"/>
    </row>
    <row r="14" spans="1:16" ht="16.5" customHeight="1">
      <c r="A14" s="59">
        <v>5</v>
      </c>
      <c r="B14" s="60"/>
      <c r="C14" s="60"/>
      <c r="D14" s="61"/>
      <c r="E14" s="62"/>
      <c r="F14" s="55">
        <f t="shared" si="0"/>
        <v>0</v>
      </c>
      <c r="G14" s="56">
        <f>ROUND(F14*G9,2)</f>
        <v>0</v>
      </c>
      <c r="H14" s="57">
        <f t="shared" si="1"/>
        <v>0</v>
      </c>
      <c r="I14" s="55">
        <f>(F14-(J14+L14))*I9</f>
        <v>0</v>
      </c>
      <c r="J14" s="56">
        <f>(F14*J9)</f>
        <v>0</v>
      </c>
      <c r="K14" s="57">
        <f t="shared" si="5"/>
        <v>0</v>
      </c>
      <c r="L14" s="58">
        <f>ROUND(F14*L9,2)</f>
        <v>0</v>
      </c>
      <c r="M14" s="57">
        <f t="shared" si="2"/>
        <v>0</v>
      </c>
      <c r="N14" s="58">
        <f t="shared" si="3"/>
        <v>0</v>
      </c>
      <c r="O14" s="57">
        <f t="shared" si="4"/>
        <v>0</v>
      </c>
      <c r="P14" s="111"/>
    </row>
    <row r="15" spans="1:16" ht="16.5" customHeight="1">
      <c r="A15" s="59">
        <v>6</v>
      </c>
      <c r="B15" s="60"/>
      <c r="C15" s="60"/>
      <c r="D15" s="61"/>
      <c r="E15" s="62"/>
      <c r="F15" s="55">
        <f t="shared" si="0"/>
        <v>0</v>
      </c>
      <c r="G15" s="56">
        <f>ROUND(F15*G9,2)</f>
        <v>0</v>
      </c>
      <c r="H15" s="57">
        <f t="shared" si="1"/>
        <v>0</v>
      </c>
      <c r="I15" s="55">
        <f>(F15-(J15+L15))*I9</f>
        <v>0</v>
      </c>
      <c r="J15" s="56">
        <f>(F15*J9)</f>
        <v>0</v>
      </c>
      <c r="K15" s="57">
        <f t="shared" si="5"/>
        <v>0</v>
      </c>
      <c r="L15" s="58">
        <f>ROUND(F15*L9,2)</f>
        <v>0</v>
      </c>
      <c r="M15" s="57">
        <f t="shared" si="2"/>
        <v>0</v>
      </c>
      <c r="N15" s="58">
        <f t="shared" si="3"/>
        <v>0</v>
      </c>
      <c r="O15" s="57">
        <f t="shared" si="4"/>
        <v>0</v>
      </c>
      <c r="P15" s="111"/>
    </row>
    <row r="16" spans="1:16" ht="16.5" customHeight="1">
      <c r="A16" s="59">
        <v>7</v>
      </c>
      <c r="B16" s="60"/>
      <c r="C16" s="60"/>
      <c r="D16" s="61"/>
      <c r="E16" s="62"/>
      <c r="F16" s="55">
        <f t="shared" si="0"/>
        <v>0</v>
      </c>
      <c r="G16" s="56">
        <f>ROUND(F16*G9,2)</f>
        <v>0</v>
      </c>
      <c r="H16" s="57">
        <f t="shared" si="1"/>
        <v>0</v>
      </c>
      <c r="I16" s="55">
        <f>(F16-(J16+L16))*I9</f>
        <v>0</v>
      </c>
      <c r="J16" s="56">
        <f>(F16*J9)</f>
        <v>0</v>
      </c>
      <c r="K16" s="57">
        <f t="shared" si="5"/>
        <v>0</v>
      </c>
      <c r="L16" s="58">
        <f>ROUND(F16*L9,2)</f>
        <v>0</v>
      </c>
      <c r="M16" s="57">
        <f t="shared" si="2"/>
        <v>0</v>
      </c>
      <c r="N16" s="58">
        <f t="shared" si="3"/>
        <v>0</v>
      </c>
      <c r="O16" s="57">
        <f t="shared" si="4"/>
        <v>0</v>
      </c>
      <c r="P16" s="111"/>
    </row>
    <row r="17" spans="1:16" ht="16.5" customHeight="1">
      <c r="A17" s="59">
        <v>8</v>
      </c>
      <c r="B17" s="60"/>
      <c r="C17" s="60"/>
      <c r="D17" s="61"/>
      <c r="E17" s="62"/>
      <c r="F17" s="55">
        <f t="shared" si="0"/>
        <v>0</v>
      </c>
      <c r="G17" s="56">
        <f>ROUND(F17*G9,2)</f>
        <v>0</v>
      </c>
      <c r="H17" s="57">
        <f t="shared" si="1"/>
        <v>0</v>
      </c>
      <c r="I17" s="55">
        <f>(F17-(J17+L17))*I9</f>
        <v>0</v>
      </c>
      <c r="J17" s="56">
        <f>(F17*J9)</f>
        <v>0</v>
      </c>
      <c r="K17" s="57">
        <f t="shared" si="5"/>
        <v>0</v>
      </c>
      <c r="L17" s="58">
        <f>ROUND(F17*L9,2)</f>
        <v>0</v>
      </c>
      <c r="M17" s="57">
        <f t="shared" si="2"/>
        <v>0</v>
      </c>
      <c r="N17" s="58">
        <f t="shared" si="3"/>
        <v>0</v>
      </c>
      <c r="O17" s="57">
        <f t="shared" si="4"/>
        <v>0</v>
      </c>
      <c r="P17" s="111"/>
    </row>
    <row r="18" spans="1:16" ht="16.5" customHeight="1">
      <c r="A18" s="59">
        <v>9</v>
      </c>
      <c r="B18" s="60"/>
      <c r="C18" s="60"/>
      <c r="D18" s="61"/>
      <c r="E18" s="62"/>
      <c r="F18" s="55">
        <f t="shared" si="0"/>
        <v>0</v>
      </c>
      <c r="G18" s="56">
        <f>ROUND(F18*G9,2)</f>
        <v>0</v>
      </c>
      <c r="H18" s="57">
        <f t="shared" si="1"/>
        <v>0</v>
      </c>
      <c r="I18" s="55">
        <f>(F18-(J18+L18))*I9</f>
        <v>0</v>
      </c>
      <c r="J18" s="56">
        <f>(F18*J9)</f>
        <v>0</v>
      </c>
      <c r="K18" s="57">
        <f t="shared" si="5"/>
        <v>0</v>
      </c>
      <c r="L18" s="58">
        <f>ROUND(F18*L9,2)</f>
        <v>0</v>
      </c>
      <c r="M18" s="57">
        <f t="shared" si="2"/>
        <v>0</v>
      </c>
      <c r="N18" s="58">
        <f t="shared" si="3"/>
        <v>0</v>
      </c>
      <c r="O18" s="57">
        <f t="shared" si="4"/>
        <v>0</v>
      </c>
      <c r="P18" s="111"/>
    </row>
    <row r="19" spans="1:16" ht="16.5" customHeight="1" thickBot="1">
      <c r="A19" s="59">
        <v>10</v>
      </c>
      <c r="B19" s="60"/>
      <c r="C19" s="60"/>
      <c r="D19" s="61"/>
      <c r="E19" s="62"/>
      <c r="F19" s="63">
        <f t="shared" si="0"/>
        <v>0</v>
      </c>
      <c r="G19" s="64">
        <f>ROUND(F19*G9,2)</f>
        <v>0</v>
      </c>
      <c r="H19" s="65">
        <f t="shared" si="1"/>
        <v>0</v>
      </c>
      <c r="I19" s="66">
        <f>(F19-(J19+L19))*I9</f>
        <v>0</v>
      </c>
      <c r="J19" s="56">
        <f>(F19*J9)</f>
        <v>0</v>
      </c>
      <c r="K19" s="67">
        <f t="shared" si="5"/>
        <v>0</v>
      </c>
      <c r="L19" s="68">
        <f>ROUND(F19*L9,2)</f>
        <v>0</v>
      </c>
      <c r="M19" s="67">
        <f t="shared" si="2"/>
        <v>0</v>
      </c>
      <c r="N19" s="68">
        <f t="shared" si="3"/>
        <v>0</v>
      </c>
      <c r="O19" s="67">
        <f t="shared" si="4"/>
        <v>0</v>
      </c>
      <c r="P19" s="112"/>
    </row>
    <row r="20" spans="1:16" ht="29.25" customHeight="1" thickBot="1">
      <c r="A20" s="69"/>
      <c r="B20" s="241" t="s">
        <v>9</v>
      </c>
      <c r="C20" s="241"/>
      <c r="D20" s="241"/>
      <c r="E20" s="242"/>
      <c r="F20" s="113">
        <f aca="true" t="shared" si="6" ref="F20:O20">SUM(F10:F19)</f>
        <v>0</v>
      </c>
      <c r="G20" s="113">
        <f t="shared" si="6"/>
        <v>0</v>
      </c>
      <c r="H20" s="113">
        <f t="shared" si="6"/>
        <v>0</v>
      </c>
      <c r="I20" s="113">
        <f t="shared" si="6"/>
        <v>0</v>
      </c>
      <c r="J20" s="113">
        <f>SUM(J10:J19)</f>
        <v>0</v>
      </c>
      <c r="K20" s="113">
        <f t="shared" si="6"/>
        <v>0</v>
      </c>
      <c r="L20" s="114">
        <f t="shared" si="6"/>
        <v>0</v>
      </c>
      <c r="M20" s="113">
        <f t="shared" si="6"/>
        <v>0</v>
      </c>
      <c r="N20" s="113">
        <f t="shared" si="6"/>
        <v>0</v>
      </c>
      <c r="O20" s="113">
        <f t="shared" si="6"/>
        <v>0</v>
      </c>
      <c r="P20" s="101"/>
    </row>
    <row r="21" spans="1:16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69"/>
      <c r="B22" s="70" t="s">
        <v>10</v>
      </c>
      <c r="C22" s="70"/>
      <c r="D22" s="69"/>
      <c r="E22" s="69"/>
      <c r="F22" s="69"/>
      <c r="G22" s="69"/>
      <c r="H22" s="69"/>
      <c r="I22" s="69"/>
      <c r="J22" s="69"/>
      <c r="K22" s="87"/>
      <c r="L22" s="238" t="s">
        <v>45</v>
      </c>
      <c r="M22" s="238"/>
      <c r="N22" s="238"/>
      <c r="O22" s="87"/>
      <c r="P22" s="69"/>
    </row>
    <row r="23" spans="1:16" ht="12.75">
      <c r="A23" s="224" t="s">
        <v>11</v>
      </c>
      <c r="B23" s="224"/>
      <c r="C23" s="71"/>
      <c r="D23" s="69"/>
      <c r="E23" s="69"/>
      <c r="F23" s="69"/>
      <c r="G23" s="69"/>
      <c r="H23" s="69"/>
      <c r="I23" s="69"/>
      <c r="J23" s="69"/>
      <c r="K23" s="239" t="s">
        <v>46</v>
      </c>
      <c r="L23" s="240"/>
      <c r="M23" s="240"/>
      <c r="N23" s="240"/>
      <c r="O23" s="240"/>
      <c r="P23" s="69"/>
    </row>
    <row r="24" spans="1:16" ht="12.75" customHeight="1">
      <c r="A24" s="233" t="s">
        <v>44</v>
      </c>
      <c r="B24" s="233"/>
      <c r="C24" s="233"/>
      <c r="D24" s="233"/>
      <c r="E24" s="233"/>
      <c r="F24" s="233"/>
      <c r="G24" s="233"/>
      <c r="H24" s="233"/>
      <c r="I24" s="69"/>
      <c r="J24" s="69"/>
      <c r="K24" s="234" t="s">
        <v>47</v>
      </c>
      <c r="L24" s="235"/>
      <c r="M24" s="235"/>
      <c r="N24" s="235"/>
      <c r="O24" s="235"/>
      <c r="P24" s="69"/>
    </row>
    <row r="25" spans="1:16" ht="12.75" customHeight="1">
      <c r="A25" s="115" t="s">
        <v>21</v>
      </c>
      <c r="B25" s="116"/>
      <c r="C25" s="116"/>
      <c r="D25" s="116"/>
      <c r="E25" s="116"/>
      <c r="F25" s="116"/>
      <c r="G25" s="117"/>
      <c r="H25" s="117"/>
      <c r="I25" s="69"/>
      <c r="J25" s="69"/>
      <c r="K25" s="69"/>
      <c r="L25" s="40"/>
      <c r="M25" s="71"/>
      <c r="N25" s="69"/>
      <c r="O25" s="40"/>
      <c r="P25" s="69"/>
    </row>
    <row r="26" spans="1:16" ht="12.75" customHeight="1">
      <c r="A26" s="115" t="s">
        <v>22</v>
      </c>
      <c r="B26" s="118"/>
      <c r="C26" s="118"/>
      <c r="D26" s="118"/>
      <c r="E26" s="118"/>
      <c r="F26" s="118"/>
      <c r="G26" s="117"/>
      <c r="H26" s="117"/>
      <c r="I26" s="69"/>
      <c r="J26" s="69"/>
      <c r="P26" s="69"/>
    </row>
    <row r="27" spans="1:16" ht="12.75">
      <c r="A27" s="233" t="s">
        <v>23</v>
      </c>
      <c r="B27" s="224"/>
      <c r="C27" s="224"/>
      <c r="D27" s="224"/>
      <c r="E27" s="224"/>
      <c r="F27" s="224"/>
      <c r="G27" s="117"/>
      <c r="H27" s="117"/>
      <c r="I27" s="69"/>
      <c r="J27" s="69"/>
      <c r="P27" s="69"/>
    </row>
    <row r="28" spans="1:16" ht="12.75" customHeight="1">
      <c r="A28" s="190" t="s">
        <v>20</v>
      </c>
      <c r="B28" s="190"/>
      <c r="C28" s="190"/>
      <c r="D28" s="190"/>
      <c r="E28" s="190"/>
      <c r="F28" s="190"/>
      <c r="G28" s="69"/>
      <c r="H28" s="69"/>
      <c r="I28" s="69"/>
      <c r="J28" s="69"/>
      <c r="P28" s="69"/>
    </row>
    <row r="29" spans="1:16" ht="12.75" customHeight="1">
      <c r="A29" s="40"/>
      <c r="B29" s="243" t="s">
        <v>48</v>
      </c>
      <c r="C29" s="243"/>
      <c r="D29" s="72"/>
      <c r="E29" s="72"/>
      <c r="F29" s="7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69"/>
      <c r="B30" s="244" t="s">
        <v>49</v>
      </c>
      <c r="C30" s="244"/>
      <c r="D30" s="69"/>
      <c r="E30" s="69"/>
      <c r="F30" s="69"/>
      <c r="G30" s="69"/>
      <c r="H30" s="69"/>
      <c r="I30" s="69"/>
      <c r="J30" s="69"/>
      <c r="K30" s="69"/>
      <c r="L30" s="245"/>
      <c r="M30" s="245"/>
      <c r="N30" s="245"/>
      <c r="O30" s="245"/>
      <c r="P30" s="69"/>
    </row>
    <row r="31" spans="1:16" ht="12.75">
      <c r="A31" s="69"/>
      <c r="B31" s="36"/>
      <c r="C31" s="69"/>
      <c r="D31" s="69"/>
      <c r="E31" s="69"/>
      <c r="F31" s="87"/>
      <c r="G31" s="247" t="s">
        <v>57</v>
      </c>
      <c r="H31" s="248"/>
      <c r="I31" s="248"/>
      <c r="J31" s="248"/>
      <c r="K31" s="248"/>
      <c r="L31" s="248"/>
      <c r="M31" s="248"/>
      <c r="N31" s="248"/>
      <c r="O31" s="249"/>
      <c r="P31" s="105"/>
    </row>
    <row r="32" spans="1:16" ht="12.75">
      <c r="A32" s="40"/>
      <c r="B32" s="37"/>
      <c r="C32" s="40"/>
      <c r="D32" s="40"/>
      <c r="E32" s="40"/>
      <c r="F32" s="40"/>
      <c r="G32" s="200" t="s">
        <v>52</v>
      </c>
      <c r="H32" s="201"/>
      <c r="I32" s="201"/>
      <c r="J32" s="201"/>
      <c r="K32" s="201"/>
      <c r="L32" s="201"/>
      <c r="M32" s="201"/>
      <c r="N32" s="201"/>
      <c r="O32" s="202"/>
      <c r="P32" s="105"/>
    </row>
    <row r="33" spans="1:16" ht="12.75">
      <c r="A33" s="40"/>
      <c r="B33" s="246"/>
      <c r="C33" s="246"/>
      <c r="D33" s="42"/>
      <c r="E33" s="42"/>
      <c r="F33" s="40"/>
      <c r="G33" s="186" t="s">
        <v>53</v>
      </c>
      <c r="H33" s="187"/>
      <c r="I33" s="187"/>
      <c r="J33" s="187"/>
      <c r="K33" s="187"/>
      <c r="L33" s="187"/>
      <c r="M33" s="187"/>
      <c r="N33" s="187"/>
      <c r="O33" s="188"/>
      <c r="P33" s="105"/>
    </row>
    <row r="35" ht="12.75"/>
    <row r="36" ht="12.75"/>
  </sheetData>
  <sheetProtection/>
  <mergeCells count="38">
    <mergeCell ref="N5:P5"/>
    <mergeCell ref="A28:C28"/>
    <mergeCell ref="D28:F28"/>
    <mergeCell ref="B29:C29"/>
    <mergeCell ref="B30:C30"/>
    <mergeCell ref="L30:O30"/>
    <mergeCell ref="B33:C33"/>
    <mergeCell ref="G31:O31"/>
    <mergeCell ref="G32:O32"/>
    <mergeCell ref="G33:O33"/>
    <mergeCell ref="A27:F27"/>
    <mergeCell ref="K24:O24"/>
    <mergeCell ref="H8:H9"/>
    <mergeCell ref="N8:N9"/>
    <mergeCell ref="O8:O9"/>
    <mergeCell ref="L22:N22"/>
    <mergeCell ref="A24:H24"/>
    <mergeCell ref="K23:O23"/>
    <mergeCell ref="B20:E20"/>
    <mergeCell ref="A4:B4"/>
    <mergeCell ref="A5:C5"/>
    <mergeCell ref="I7:M7"/>
    <mergeCell ref="A23:B23"/>
    <mergeCell ref="A8:A9"/>
    <mergeCell ref="B8:B9"/>
    <mergeCell ref="C8:C9"/>
    <mergeCell ref="D8:D9"/>
    <mergeCell ref="E8:E9"/>
    <mergeCell ref="A2:D2"/>
    <mergeCell ref="A1:B1"/>
    <mergeCell ref="E1:P1"/>
    <mergeCell ref="E2:P2"/>
    <mergeCell ref="A3:D3"/>
    <mergeCell ref="P8:P9"/>
    <mergeCell ref="F8:F9"/>
    <mergeCell ref="A6:E6"/>
    <mergeCell ref="E4:P4"/>
    <mergeCell ref="E3:P3"/>
  </mergeCells>
  <printOptions/>
  <pageMargins left="0.15748031496062992" right="0.2755905511811024" top="0.35433070866141736" bottom="0.35433070866141736" header="0.15748031496062992" footer="0.15748031496062992"/>
  <pageSetup horizontalDpi="600" verticalDpi="600" orientation="landscape" paperSize="9" r:id="rId3"/>
  <headerFooter>
    <oddHeader>&amp;CΑΠΟΖΗΜΙΩΣΗ ΕΝΙΣΧΥΤΙΚΗΣ ΔΙΔΑΣΚΑΛΙΑΣ&amp;RΑΝΑΠΛΗΡΩΤΩΝ</oddHeader>
    <oddFooter>&amp;CΣελίδα &amp;P από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ΚΩΝ/ΝΟΣ ΑΝΤΩΝΙΟΥ</dc:creator>
  <cp:keywords/>
  <dc:description/>
  <cp:lastModifiedBy>Κων/νος  Χ. Αντωνίου</cp:lastModifiedBy>
  <cp:lastPrinted>2011-12-01T15:13:36Z</cp:lastPrinted>
  <dcterms:created xsi:type="dcterms:W3CDTF">2003-12-10T06:20:18Z</dcterms:created>
  <dcterms:modified xsi:type="dcterms:W3CDTF">2013-02-08T08:41:31Z</dcterms:modified>
  <cp:category/>
  <cp:version/>
  <cp:contentType/>
  <cp:contentStatus/>
</cp:coreProperties>
</file>